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6972bcac3fe850/Escritorio/MEXICALTZINGO DICIEMBRE/"/>
    </mc:Choice>
  </mc:AlternateContent>
  <xr:revisionPtr revIDLastSave="9" documentId="13_ncr:40009_{FC006A15-FBCF-481D-9813-5DE29CC23FCD}" xr6:coauthVersionLast="47" xr6:coauthVersionMax="47" xr10:uidLastSave="{4FC1E3E1-3928-47B1-A879-8CF4ED876AE8}"/>
  <bookViews>
    <workbookView xWindow="6756" yWindow="12" windowWidth="16164" windowHeight="12240" xr2:uid="{00000000-000D-0000-FFFF-FFFF00000000}"/>
  </bookViews>
  <sheets>
    <sheet name="TABUSVB2" sheetId="1" r:id="rId1"/>
  </sheets>
  <definedNames>
    <definedName name="_xlnm.Print_Area" localSheetId="0">TABUSVB2!$B$2:$AM$312</definedName>
    <definedName name="_xlnm.Print_Titles" localSheetId="0">TABUSVB2!$2:$12</definedName>
    <definedName name="Títulos_a_imprimir_IM">TABUSVB2!$2:$30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  <c r="K24" i="1"/>
  <c r="K15" i="1"/>
  <c r="K16" i="1" s="1"/>
  <c r="K19" i="1" s="1"/>
  <c r="K13" i="1"/>
  <c r="M29" i="1"/>
  <c r="H29" i="1"/>
  <c r="N29" i="1"/>
  <c r="H27" i="1"/>
  <c r="G29" i="1"/>
  <c r="G27" i="1"/>
  <c r="AL27" i="1"/>
  <c r="O27" i="1"/>
  <c r="N27" i="1"/>
  <c r="L27" i="1"/>
  <c r="J27" i="1"/>
  <c r="I27" i="1"/>
  <c r="O29" i="1"/>
  <c r="L29" i="1"/>
  <c r="J29" i="1"/>
  <c r="AL16" i="1"/>
  <c r="AL19" i="1" s="1"/>
  <c r="AG24" i="1"/>
  <c r="AH24" i="1"/>
  <c r="S24" i="1"/>
  <c r="S29" i="1" s="1"/>
  <c r="R24" i="1"/>
  <c r="R29" i="1" s="1"/>
  <c r="Q24" i="1"/>
  <c r="Q29" i="1" s="1"/>
  <c r="P24" i="1"/>
  <c r="P29" i="1" s="1"/>
  <c r="V24" i="1"/>
  <c r="V29" i="1" s="1"/>
  <c r="U24" i="1"/>
  <c r="U29" i="1" s="1"/>
  <c r="T24" i="1"/>
  <c r="T29" i="1" s="1"/>
  <c r="I29" i="1"/>
  <c r="K29" i="1" l="1"/>
  <c r="K20" i="1"/>
</calcChain>
</file>

<file path=xl/sharedStrings.xml><?xml version="1.0" encoding="utf-8"?>
<sst xmlns="http://schemas.openxmlformats.org/spreadsheetml/2006/main" count="1453" uniqueCount="490">
  <si>
    <t>INDUSTRIA</t>
  </si>
  <si>
    <t>GASONERA TIPO 2 *PARA SURTIR A UNIDADES DE TRANSPORTE PROPIEDAD DE PERSONAS FISICAS O MORALES.</t>
  </si>
  <si>
    <t>CANCHAS DESCUBIERTAS EN GENERAL</t>
  </si>
  <si>
    <t>ESCUELAS E INSTITUTOS TECNOLOGICOS, POLITECNICOS, NORMAL DE MAESTROS, UNIVERSIDADES, CENTROS E INSTITUTOS DE INVESTIGACION.</t>
  </si>
  <si>
    <t>CENTROS DE CONSULTORIOS SIN ENCAMADOS.</t>
  </si>
  <si>
    <t>EDUCACION SUPERIOR E INSTITUCIONES DE INVESTIGACION.</t>
  </si>
  <si>
    <t>ESCUELAS DE NATACION, MUSICA, BAILE, ARTES MARCIALES, DE MODELOS, PINTURA, ESCULTURA, ACTUACION, FOTOGRAFIA, EDUCACION FISICA Y MANUALIDADES Y ACTIVIDADES ACUATICAS.</t>
  </si>
  <si>
    <t>TEMPLOS Y LUGARES DE CULTO; CONVENTOS Y EDIFICACIONES PARA LA PRACTICA Y/O LA ENSEÑANZA RELIGIOSA.</t>
  </si>
  <si>
    <t>CENTROS DE ESPECTACULOS CULTURALES Y RECREATIVOS.</t>
  </si>
  <si>
    <t>AUDITORIOS, TEATROS, CINES, AUTOCINEMAS, Y SALAS DE CONCIERTOS.</t>
  </si>
  <si>
    <t>BIBLIOTECAS, MUSEOS, GALERIAS DE ARTE, HEMEROTECAS, BIBLIOTECAS, MUSEOS, GALERIAS DE ARTE, HEMEROTECAS, PINACOTECAS, FILMOTECAS, CINETECAS, CASAS DE CULTURA, SALAS DE EXPOSICION, CENTROS COMUNITARIOS Y SALONES DE USOS MULTIPLES.</t>
  </si>
  <si>
    <t>INSTALACIONES PARA DEPORTES DE EXHIBICION AL AIRE LIBRE.</t>
  </si>
  <si>
    <t>ESTADIOS, HIPODROMOS, GALGODROMOS, AUTODROMOS, VELODROMOS, PLAZAS DE TOROS, LIENZOS CHARROS PISTAS PARA MOTOCICLISMO Y ACTIVIDADES  ACUATICAS</t>
  </si>
  <si>
    <t>CLUBES CAMPESTRES, CAMPOS DE TIRO, CAMPAMENTOS, PARADERO DE REMOLQUES, CLUBES HIPICOS Y DE GOLF.</t>
  </si>
  <si>
    <t>PLAZAS, JARDINES BOTANICOS, JUEGOS INFANTILES, PARQUES Y JARDINES EN GENERAL.</t>
  </si>
  <si>
    <t>HOTELES, MOTELES, CASAS DE HUESPEDES, BUNGALOWS Y POSADAS.</t>
  </si>
  <si>
    <t>ORFANATORIOS, ASILOS DE ANCIANOS E INDIGENTES, ALBERGUES.</t>
  </si>
  <si>
    <t>ENCIERRO Y TALLERES DE MANTENIMIENTO DE TRANSPORTE PUBLICO EN GENERAL.</t>
  </si>
  <si>
    <t>OFICINAS, AGENCIAS DE CORREOS, TELEGRAFOS,  TELEFONOS, MENSAJERIA, ESTACIONES DE RADIO, TELEVISION, BANDA CIVIL Y TELECOMUNICACIONES.</t>
  </si>
  <si>
    <t>COMPRA-VENTA, RECOLECCION, PREPARACION Y SELECCIÓN DE FIERRO VIEJO (CHATARRA), METALES NO FERROZOS, MATERIALES DE DEMOLICION, PAPEL, CARTON, TRAPO, VIDRIO Y OTROS DESECHOS Y RESIDUOS INDUSTRIALES.</t>
  </si>
  <si>
    <t>INSTALACIONES PARA LA COMPRA-VENTA DE MATERIALES DE DESECHO.</t>
  </si>
  <si>
    <t>MANUFACTURA DE LA CARNE: CONGELACION Y EMPACADO DE CARNE FRESCA DE: CERDO, VACA, OVEJA, CABRA, CABALLO, CONEJO, ETC.</t>
  </si>
  <si>
    <t>MANUFACTURERA DE PRODUCTOS DE ALIMENTICIOS, BEBIDAS Y TABACO.</t>
  </si>
  <si>
    <t>PREPARACION DE CONSERVAS Y EMBUTIDOS DE CARNE; OPERACIONES DE CONSERVACION TALES COMO: CURADO, AHUMADO Y SALADO ENTRE OTROS.</t>
  </si>
  <si>
    <t>MANUFACTURA DE PESCADOS Y MARISCOS: PREPARACION, CONGELACION, EMPACADO, CONSERVACION Y ENLATADO DE PESCADOS Y MARISCOS. CONSERVACION DE PESCADOS Y MARISCOS MEDIANTE PROCESOS DE SALADO Y SECADO.</t>
  </si>
  <si>
    <t>MANUFACTURA DE PRODUCTOS LACTEOS: ENVASADO, PASTEURIZACION, HOMOGENEIZACION, DESHIDRATACION Y FABRICACION DE LECHE CONDENSADA, EVAPORADA Y EN POLVO.</t>
  </si>
  <si>
    <t>MANUFACTURA DE PRODUCTOS DE MAIZ Y TRIGO: ELABORACION DE PRODUCTOS DE HARINA DE MAIZ Y DE TRIGO</t>
  </si>
  <si>
    <t>MANUFACTURA DE EMBOTELLADORA DE BEBIDAS: PRODUCCION DE BEBIDAS DESTILADAS DE AGAVES, CAÑA, FRUTAS, GRANOS, CONCENTRADOS Y JARABES.</t>
  </si>
  <si>
    <t>ELABORACION DE PULQUE, SIDRA, ROMPOPE Y OTROS LICORES DE HIERBAS, FRUTAS Y CEREALES; DESTILACION DE ALCOHOL ETILICO, CERVEZA, MALTA, AGUAS MINERALES, PURIFICADAS, Y REFRESCOS.</t>
  </si>
  <si>
    <t>MANUFACTURA TRANSFORMADORA DE TABACO: TODO LO RELACIONADO A LA PRODUCCION DE CIGARROS, PUROS, RAPE, TABACO PARA MASCAR Y PARA PIPA.</t>
  </si>
  <si>
    <t>FABRICACION DE TRIPLAY, FIBRACEL Y TABLEROS AGLUTINADOS; PRODUCTOS DIVERSOS DE CORCHO Y HARINA DE MADERA; PRODUCTOS DE MADERA PARA LA CONSTRUCCION; CASAS DE MADERA; MUEBLES DE MADERA; MIMBRE, RATTAN, BAMBU Y MIXTOS; ENVASES DE MADERA Y OTROS MATERIALES DE ORIGEN VEGETAL; ATAUDES, ARTICULOS DE COCINA, ACCESORIOS Y PRODUCTOS DE MADERA Y PALMA EN GENERAL.</t>
  </si>
  <si>
    <t>MANUFACTURERA DE PRODUCTOS DE MADERA, PALMA, MIMBRE Y CORCHO.</t>
  </si>
  <si>
    <t>FABRICACION DE TODO TIPO DE CELULOSA, PASTA MECANICA DE MADERA, PAPEL, CARTON, CARTONCILLO Y CARTULINA.</t>
  </si>
  <si>
    <t>MANUFACTURERA DE LA CELULOSA, PAPEL Y SUS PRODUCTOS.</t>
  </si>
  <si>
    <t>PRODUCCION ARTESANAL DE PIÑATAS, PAPEL AMATE, FLORES, ENCUADERNACION, FOTOGRABADO Y FABRICACION DE CLICHES Y SIMILARES.</t>
  </si>
  <si>
    <t>FUNDICION Y MOLDEO DE PIEZAS METALICAS, FERROZAS Y NO FERROZAS, ESTRUCTURAS METALICAS, TANQUES Y CALDERAS INDUSTRIALES.</t>
  </si>
  <si>
    <t>TRABAJOS DE HERRERIA, MUEBLES METALICOS, ATAUDES Y ELABORACION DE PRODUCTOS METALICOS, TORNOS.</t>
  </si>
  <si>
    <t>FABRICACION Y/O ENSAMBLE DE MAQUINARIA Y EQUIPO EN GENERAL CON MOTOR.</t>
  </si>
  <si>
    <t>FABRICACION Y/O ENSAMBLE DE MAQUINARIA Y EQUIPO EN GENERAL SIN MOTOR.</t>
  </si>
  <si>
    <t>FABRICACION DE MAQUINAS DE OFICINA, DE CALCULO Y PROCESAMIENTO INFORMATICO; ACCESORIOS ELECTRICOS, EQUIPO ELECTRONICO DE RADIO, TELEVISION, COMUNICACION, MEDICO Y AUTOMOTRIZ.</t>
  </si>
  <si>
    <t>ELABORACION DE ALFARERIA, CERAMICA, MUEBLES Y MATERIALES PARA LA CONSTRUCCION A BASE DE ARCILLA, FABRICACION Y PRODUCTOS DE VIDRIO.</t>
  </si>
  <si>
    <t>MANUFACTURERA A BASE DE MINERALES NO METALICOS.</t>
  </si>
  <si>
    <t>FUNDICION PRIMARIA DEL HIERRO, ACERO Y METALES NO FERROZOS.</t>
  </si>
  <si>
    <t>PRODUCCION DE PETROQUIMICOS BASICOS, SUSTANCIAS QUIMICAS BASICAS, FERTILIZANTES, INSECTICIDAS Y PLAGUICIDAS, FIBRAS ARTIFICIALES Y/O SINTETICAS, PRODUCTOS FARMACEUTICOS, PINTURAS, BARNICES, LACAS Y SIMILARES, JABONES, DETERGENTES, DENTIFRICOS, PERFUMES, COSMETICOS Y SIMILARES; |MPERMEABILIZANTES, ADHESIVOS, REFINACION DE PETROLEO, PRODUCTOS DERIVADOS DEL CARBON MINERAL, PRODUCTOS DE HULE, LAMINADOS PLASTICOS, ENVASES Y PRODUCTOS DE PLASTICO EN GENERAL.</t>
  </si>
  <si>
    <t>MANUFACTURERA DE SUSTANCIAS QUIMICAS, PRODUCTOS DERIVADOS DEL PETROLEO Y DEL CARBON.</t>
  </si>
  <si>
    <t>MANUFACTURERA DE TEXTILES, PRENDAS DE VESTIR Y COLCHONES.</t>
  </si>
  <si>
    <t>PRODUCCION DE FIBRAS E HILADOS DE HENEQUEN; HILADO Y TEJIDO DE IXTLES DE PALMA; ACONDICIONAMIENTO DE CERDAS Y CRINES DE ANIMALES; CORDELERIA DE FIBRAS DURAS, NATURALES Y SINTETICAS; DESPEPITE Y EMPAQUE DE ALGODON, LANA Y DE FIBRAS ARTIFICIALES O SINTETICAS; HILOS Y ESTAMBRES DE TODO TIPO, ASI COMO TEJIDOS.</t>
  </si>
  <si>
    <t>FABRICACION DE ALFOMBRAS Y TAPETES DE FIBRAS DURAS, ACABADO DE TELAS PRODUCCION DE ALGODON ABSORVENTE VENDAS, GASAS, TELA ADHESIVA, PAÑALES DESECHABLES, TODO LO REFERENTE A BLANCOS, MEDIAS, SUETERES, ROPA |NTERIOR Y EXTERIOR YA SEA DE TELA, PIEL NATURAL O SINTETICA, SOMBREROS, GORRAS, GUANTES, CORBATAS, COLCHONES, COLCHONETAS Y BOX SPRINGS.</t>
  </si>
  <si>
    <t>PREPARACION Y CURTIDO DE PIELES; FABRICACION DE ARTICULOS DE PIEL NATURAL, REGENERADA O ARTIFICIAL; CALZADO DE TELA CON SUELA DE HULE O SINTETICA.</t>
  </si>
  <si>
    <t>MANUFACTURERA DEL CUERO Y DEL CALZADO.</t>
  </si>
  <si>
    <t>PRODUCCION DE ARTICULOS DE JOYERIA, ORFEBRERIA, ARTICULOS Y UTILES ESCOLARES Y PARA OFICINA; APARATOS MUSICALES Y DEPORTIVOS, PRODUCCION DE ESCOBAS, CEPILLOS Y SIMILARES.</t>
  </si>
  <si>
    <t>EXTRACCION Y LIMPIEZA DE MINERALES CON ALTO CONTENIDO DE ALUMINIO, ANTIMONIO, ARSENICO, BARIO, BISMUTO, CADMIO, CALCIO, COBRE, CROMO, ESTAÑO, |RIDIO, MANGANESO, MERCURIO, NIQUEL, ORO, PLATA, PLOMO, POTASIO, SODIO Y ZINC.</t>
  </si>
  <si>
    <t>EXTRACCION DE MINERALES METALICOS.</t>
  </si>
  <si>
    <t>EXTRACCION DE CARBON MINERAL, URANIO, MERCURIO, PLATA Y PLATINO.</t>
  </si>
  <si>
    <t>EXTRACCION DE CANTERA, MARMOL, ARENA, GRAVA, TEZONTLE, TEPETATE, FELDESPATO, CAOLIN, ARCILLAS REFRACTARIAS, BARRO, SILICE, CUARZO, PEDERNAL, ASBESTO Y MICA ENTRE OTROS.</t>
  </si>
  <si>
    <t>EXTRACCION DE MINERALES NO METALICOS.</t>
  </si>
  <si>
    <t>CULTIVO DE: CEREALES (MAIZ, TRIGO, SORGO, ARROZ, ETC.), LEGUMBRES, RAICES FECULENTAS, HORTALIZAS, LEGUMINOSAS, CAFE, CAÑA DE AZUCAR, ALGODON, TABACO, AGAVES ALCOHOLEROS, (MAGUEY), AGAVES DE FIBRAS (IXTLES), GIRASOL, CARTAMO; OTRAS OLEAGINOSAS, ARBOLES FRUTALES, FLORES, VIVEROS Y CAMPOS EXPERIMENTALES.</t>
  </si>
  <si>
    <t>ACTIVIDADES GANADERAS Y FORESTALES QUE SE REALIZAN DE MANERA CONCORDANTE A LA AGRICULTURA.</t>
  </si>
  <si>
    <t>CRIA Y EXPLOTACION DE GANADO BOVINO, OVINO, EQUINO, CAPRINO, PORCINO, AVICULTURA, APICULTURA Y CUNICULTURA.</t>
  </si>
  <si>
    <t>CRIA Y RECOLECCION DE OTRAS ESPECIES DE ANIMALES, LOS DESTINADOS A LABORATORIOS.</t>
  </si>
  <si>
    <t>ACTIVIDADES AGRICOLAS Y FORESTALES QUE SE REALIZAN DE MANERA CONCORDANTE A LA GANADERIA.</t>
  </si>
  <si>
    <t>CONFORMADO POR LOS ANIMALES NO ALIMENTICIOS (CRIA DE PERROS Y SUS CENTROS DE ADIESTRAMIENTO, AVES DE ORNATO, GATOS, REPTILES, ETC.).</t>
  </si>
  <si>
    <t>ESPECIES NO INCLUIDAS EN EL INCISO ANTERIOR.</t>
  </si>
  <si>
    <t>PLANTACION Y CUIDADO DE ARBOLES PARA LA PRODUCCION DE MADERA, CUIDADO Y CONSERVACION DE AREAS FORESTALES; EXPLOTACION DE VIVEROS FORESTALES DESDE SIEMBRA, DESARROLLO Y PREPARACION.</t>
  </si>
  <si>
    <t>CORTE DE MADERA, PRODUCCION DE TRONCOS DESBASTADOS Y DESCORTEZADOS; ASI COMO LA RECOLECCION DE PRODUCTOS FORESTALES EN GENERAL Y LAS AREAS DE PRESERVACION DEL MEDIO NATURAL.</t>
  </si>
  <si>
    <t>SERVICIOS PRESTADOS POR ESTABLECIMIENTOS ESPECIALIZADOS TALES COMO: FUMIGACION, FERTILIZACION, SERVICIOS PRE-AGRICOLAS DE RASTREO, BARBECHO, SUBSOLEO, DESMONTE, COSECHA Y RECOLECCION; DISTRIBUCION DE AGUA PARA RIEGO.</t>
  </si>
  <si>
    <t>SERVICIOS DE APOYO A LA AGRICULTURA, GANADERIA Y SILVICULTURA.</t>
  </si>
  <si>
    <t>CAPTURA DE ESPECIES ACUATICAS, YA SEA CON FINES COMERCIALES, DEPORTIVOS O DE AUTOCONSUMO; EN ESTEROS, LAGOS, LAGUNAS, PRESAS, RIOS Y BORDOS ENTRE OTROS.</t>
  </si>
  <si>
    <t>CUALQUIER SUPERFICIE POR USO</t>
  </si>
  <si>
    <t>ACUACULTURA PARA ESPECIES DE AGUA DULCE, CRIADEROS DE PECES Y RANAS ENTRE OTROS.</t>
  </si>
  <si>
    <t>CAPTACION (DIQUES, PRESAS, REPRESAS, CANALES, ARROYOS Y RIOS), TRATAMIENTO, CONDUCCION Y DISTRIBUCION DE AGUA.</t>
  </si>
  <si>
    <t xml:space="preserve">       LA VIALIDAD QUE LO LIMITA.</t>
  </si>
  <si>
    <t>CUANDO EN EL PREDIO SE REQUIERE LA APERTURA</t>
  </si>
  <si>
    <t>DE  VIAS PUBLICAS Y DONACION</t>
  </si>
  <si>
    <t>CUANDO EN EL PREDIO NO SE REQUIERE LA APERTURA</t>
  </si>
  <si>
    <t>DE VIAS PUBLICAS Y DONACION</t>
  </si>
  <si>
    <t>HABITACIONAL</t>
  </si>
  <si>
    <t>H = HABITACIONAL</t>
  </si>
  <si>
    <t>M = MEDIANA</t>
  </si>
  <si>
    <t>N = NO CONTAMINANTE</t>
  </si>
  <si>
    <t>CU = CENTRO URBANO</t>
  </si>
  <si>
    <t>A = ALTO RIESGO</t>
  </si>
  <si>
    <t>CRU = CORREDOR URBANO</t>
  </si>
  <si>
    <t>A = TIPO DE MEZCLA DE USOS</t>
  </si>
  <si>
    <t>NATURAL</t>
  </si>
  <si>
    <t>BAR = BARRANCAS</t>
  </si>
  <si>
    <t>P = PROTEGIDA</t>
  </si>
  <si>
    <t>BOS = BOSQUE</t>
  </si>
  <si>
    <t>N = NO PROTEGIDA</t>
  </si>
  <si>
    <t>AGROPECUARIAS</t>
  </si>
  <si>
    <t>AP = ALTA PRODUCTIVIDAD</t>
  </si>
  <si>
    <t>USO GENERAL.</t>
  </si>
  <si>
    <t xml:space="preserve">U S O                     E S P E C I F I C O </t>
  </si>
  <si>
    <t>H333A</t>
  </si>
  <si>
    <t>E-SA-R</t>
  </si>
  <si>
    <t>E-C-R</t>
  </si>
  <si>
    <t>E-CT-R</t>
  </si>
  <si>
    <t>E-A-R</t>
  </si>
  <si>
    <t>E-T-R</t>
  </si>
  <si>
    <t>E-AS-R</t>
  </si>
  <si>
    <t>NP</t>
  </si>
  <si>
    <t>DENSIDAD</t>
  </si>
  <si>
    <t>M2 DE TERRENO BRUTO / VIVIENDA</t>
  </si>
  <si>
    <t>M2 DE TERRENO NETO / VIVIENDA</t>
  </si>
  <si>
    <t>FRENTE ML.</t>
  </si>
  <si>
    <t>SUPERFICIE M2</t>
  </si>
  <si>
    <t>SUPERFICIE MINIMA SIN CONSTRUIR</t>
  </si>
  <si>
    <t>% USO HABITACIONAL Y/O NO HABITACIONAL</t>
  </si>
  <si>
    <t>SUPERFICIE MAXIMA DE DESPLANTE</t>
  </si>
  <si>
    <t>ALTURA MAXIMA DE CONSTRUCCION</t>
  </si>
  <si>
    <t>NIVELES</t>
  </si>
  <si>
    <t>ML. SOBRE DESPLANTE</t>
  </si>
  <si>
    <t>1.1</t>
  </si>
  <si>
    <t>HABITACIONAL.</t>
  </si>
  <si>
    <t>ACTIVIDADES TERCIARIAS</t>
  </si>
  <si>
    <t>2.1</t>
  </si>
  <si>
    <t>OFICINAS.</t>
  </si>
  <si>
    <t>HASTA 30 M2 POR USO.</t>
  </si>
  <si>
    <t>DE 31 A 120 M2 POR USO.</t>
  </si>
  <si>
    <t>DE 121 A 500 M2 POR USO.</t>
  </si>
  <si>
    <t>MAS DE 1001 M2 POR USO.</t>
  </si>
  <si>
    <t>SERVICIOS FINANCIEROS.</t>
  </si>
  <si>
    <t>CUALQUIER SUPERFICIE</t>
  </si>
  <si>
    <t>DE 121 A 300 M2 POR USO.</t>
  </si>
  <si>
    <t>MAS DE 301 M2 POR USO.</t>
  </si>
  <si>
    <t>2.4</t>
  </si>
  <si>
    <t>2.5</t>
  </si>
  <si>
    <t>2.6</t>
  </si>
  <si>
    <t>HASTA 120 M2 POR USO.</t>
  </si>
  <si>
    <t>DE 121 A 250 M2 POR USO.</t>
  </si>
  <si>
    <t>2.7</t>
  </si>
  <si>
    <t>2.8</t>
  </si>
  <si>
    <t>BAÑOS PUBLICOS.</t>
  </si>
  <si>
    <t>CUALQUIER SUP. POR USO.</t>
  </si>
  <si>
    <t>SANITARIOS PUBLICOS</t>
  </si>
  <si>
    <t>2.9</t>
  </si>
  <si>
    <t>CENTROS COMERCIALES.</t>
  </si>
  <si>
    <t>TIENDAS DE AUTOSERVICIO.</t>
  </si>
  <si>
    <t>TIENDAS DEPARTAMENTALES.</t>
  </si>
  <si>
    <t>2.10</t>
  </si>
  <si>
    <t>MERCADOS.</t>
  </si>
  <si>
    <t>TIANGUIS.</t>
  </si>
  <si>
    <t>2.11</t>
  </si>
  <si>
    <t>CENTROS DE ABASTO.</t>
  </si>
  <si>
    <t>CENTROS DE ACOPIO.</t>
  </si>
  <si>
    <t>CENTROS DE ABASTO Y MERCADOS DE MAYOREO.</t>
  </si>
  <si>
    <t>2.12</t>
  </si>
  <si>
    <t>RASTROS.</t>
  </si>
  <si>
    <t>MAS DE 251 M2 POR USO.</t>
  </si>
  <si>
    <t>2.15</t>
  </si>
  <si>
    <t>2.16</t>
  </si>
  <si>
    <t>2.17</t>
  </si>
  <si>
    <t>MAS DE 501 M2 POR USO.</t>
  </si>
  <si>
    <t>HOSPITALES Y SANATORIOS.</t>
  </si>
  <si>
    <t>2.19</t>
  </si>
  <si>
    <t>EDUCACION ELEMENTAL Y BASICA.</t>
  </si>
  <si>
    <t>2.20</t>
  </si>
  <si>
    <t>EDUCACION MEDIA BASICA.</t>
  </si>
  <si>
    <t>2.21</t>
  </si>
  <si>
    <t>EDUCACION MEDIA SUPERIOR.</t>
  </si>
  <si>
    <t>2.22</t>
  </si>
  <si>
    <t>2.23</t>
  </si>
  <si>
    <t>EDUCACION FISICA Y ARTISTICA.</t>
  </si>
  <si>
    <t>HASTA 250 M2 POR USO.</t>
  </si>
  <si>
    <t>2.24</t>
  </si>
  <si>
    <t>INSTALACIONES RELIGIOSAS.</t>
  </si>
  <si>
    <t>2.25</t>
  </si>
  <si>
    <t>2.26</t>
  </si>
  <si>
    <t>INSTALACIONES PARA LA RECREACION</t>
  </si>
  <si>
    <t>BALNEARIOS Y ACTIVIDADES ACUATICAS.</t>
  </si>
  <si>
    <t>Y LOS DEPORTES.</t>
  </si>
  <si>
    <t>BOLICHES, BILLARES, DOMINOS, AJEDREZ Y JUEGOS DE</t>
  </si>
  <si>
    <t>GIMNASIOS EN GENERAL.</t>
  </si>
  <si>
    <t>CANCHAS CUBIERTAS EN GENERAL.</t>
  </si>
  <si>
    <t>2.27</t>
  </si>
  <si>
    <t>2.28</t>
  </si>
  <si>
    <t>2.29</t>
  </si>
  <si>
    <t>PARQUES Y JARDINES.</t>
  </si>
  <si>
    <t>2.30</t>
  </si>
  <si>
    <t>INSTALACIONES HOTELERAS.</t>
  </si>
  <si>
    <t>2.31</t>
  </si>
  <si>
    <t>ASISTENCIALES.</t>
  </si>
  <si>
    <t>CASAS DE CUNA, ESTANCIA INFANTIL</t>
  </si>
  <si>
    <t>ASOCIACIONES CIVILES.</t>
  </si>
  <si>
    <t>2.32</t>
  </si>
  <si>
    <t>INSTALACIONES PARA LA SEGURIDAD</t>
  </si>
  <si>
    <t>ESTACIONES DE BOMBEROS Y AMBULANCIAS.</t>
  </si>
  <si>
    <t>PUBLICA Y PROCURACION DE JUSTICIA.</t>
  </si>
  <si>
    <t>CASETAS Y/O COMANDANCIAS.</t>
  </si>
  <si>
    <t>CENTROS PENITENCIARIOS Y DE READAPTACION SOCIAL.</t>
  </si>
  <si>
    <t>CENTROS DE JUSTICIA, JUZGADOS Y CORTES.</t>
  </si>
  <si>
    <t>2.33</t>
  </si>
  <si>
    <t>DEFENSA.</t>
  </si>
  <si>
    <t>ZONAS E INSTALACIONES MILITARES.</t>
  </si>
  <si>
    <t>ZONA DE PRACTICAS.</t>
  </si>
  <si>
    <t>ENCUARTELAMIENTO.</t>
  </si>
  <si>
    <t>EDUCACION MILITAR.</t>
  </si>
  <si>
    <t>FUNERARIAS Y VELATORIOS.</t>
  </si>
  <si>
    <t>CEMENTERIOS.</t>
  </si>
  <si>
    <t>PANTEONES, CEMENTERIOS, MAUSOLEOS Y CREMATORIOS.</t>
  </si>
  <si>
    <t>ESTACIONAMIENTOS.</t>
  </si>
  <si>
    <t>VERTICALES, HORIZONTALES Y PENSIONES.</t>
  </si>
  <si>
    <t>TERMINALES E INSTALACIONES PARA</t>
  </si>
  <si>
    <t>TERMINALES DE PASAJEROS URBANOS.</t>
  </si>
  <si>
    <t>EL TRANSPORTE.</t>
  </si>
  <si>
    <t>TERMINALES DE PASAJEROS FORANEOS.</t>
  </si>
  <si>
    <t>TERMINALES DE CARGA.</t>
  </si>
  <si>
    <t>SITIOS O BASES DE TAXIS.</t>
  </si>
  <si>
    <t>SITIOS O BASES DE CARGA.</t>
  </si>
  <si>
    <t>COMUNICACIONES.</t>
  </si>
  <si>
    <t>DESHUESADEROS DE VEHICULOS.</t>
  </si>
  <si>
    <t>ACTIVIDADES SECUNDARIAS.</t>
  </si>
  <si>
    <t>3.1</t>
  </si>
  <si>
    <t>MANUFACTURERA DE PRODUCTOS</t>
  </si>
  <si>
    <t>PRODUCCION DE MERMELADAS Y FRUTAS EN CONSERVA.</t>
  </si>
  <si>
    <t>MOLINOS DE SEMILLAS, CHILES Y GRANOS.</t>
  </si>
  <si>
    <t>FABRICA DE HIELO</t>
  </si>
  <si>
    <t>3.2</t>
  </si>
  <si>
    <t>3.3</t>
  </si>
  <si>
    <t>MAS DE 601 M2 POR USO.</t>
  </si>
  <si>
    <t>3.4</t>
  </si>
  <si>
    <t>3.5</t>
  </si>
  <si>
    <t>3.6</t>
  </si>
  <si>
    <t>MANUFACTURERA METALICA BASICA.</t>
  </si>
  <si>
    <t>3.7</t>
  </si>
  <si>
    <t>3.8</t>
  </si>
  <si>
    <t>3.9</t>
  </si>
  <si>
    <t>3.10</t>
  </si>
  <si>
    <t>OTRAS MANUFACTURERAS.</t>
  </si>
  <si>
    <t>ACTIVIDADES PRIMARIAS</t>
  </si>
  <si>
    <t>4.1</t>
  </si>
  <si>
    <t>4.2</t>
  </si>
  <si>
    <t>4.3</t>
  </si>
  <si>
    <t>AGRICULTURA.</t>
  </si>
  <si>
    <t>4.4</t>
  </si>
  <si>
    <t>GANADERIA.</t>
  </si>
  <si>
    <t>4.5</t>
  </si>
  <si>
    <t>ZOOLOGICOS Y ACUARIOS.</t>
  </si>
  <si>
    <t>SANTUARIOS DE VIDA SILVESTRE.</t>
  </si>
  <si>
    <t>4.6</t>
  </si>
  <si>
    <t>SILVICULTURA.</t>
  </si>
  <si>
    <t>4.7</t>
  </si>
  <si>
    <t>CLINICAS VETERINARIAS Y DESPACHOS DE AGRONOMIA.</t>
  </si>
  <si>
    <t>4.8</t>
  </si>
  <si>
    <t>PESCA.</t>
  </si>
  <si>
    <t>INFRAESTRUCTURA</t>
  </si>
  <si>
    <t>5.1</t>
  </si>
  <si>
    <t>CAPTACION Y DISTRIBUCION DE AGUA.</t>
  </si>
  <si>
    <t>OPERACION DE PLANTAS POTABILIZADORAS.</t>
  </si>
  <si>
    <t>INSTALACIONES EN GENERAL.</t>
  </si>
  <si>
    <t>PLANTAS, ESTACIONES Y SUBESTACIONES ELECTRICAS.</t>
  </si>
  <si>
    <t>ZONAS DE TRANSFERENCIA DE BASURA.</t>
  </si>
  <si>
    <t>RELLENOS SANITARIOS.</t>
  </si>
  <si>
    <t xml:space="preserve">*  VER NORMATIVIDAD DE </t>
  </si>
  <si>
    <t>COMERCIO DE MATERIALES PARA LA CONSTRUCCION</t>
  </si>
  <si>
    <t>VENTA Y/O RENTA DE EQUIPO  PARA LA CONSTRUCCION.</t>
  </si>
  <si>
    <t>RASTROS, FAENACION DE AVES.</t>
  </si>
  <si>
    <t>BODEGAS Y DEPOSITOS MULTIPLES SIN VENTA DIRECTA AL PUBLICO.</t>
  </si>
  <si>
    <t>SALON EN GENERAL, ADIESTRAMIENTO CANINO.</t>
  </si>
  <si>
    <t>P = PEQUEÑA</t>
  </si>
  <si>
    <t>HABITANTES / HECTAREA</t>
  </si>
  <si>
    <t>N° DE VIVIENDAS / HECTAREA</t>
  </si>
  <si>
    <t>PRODUCTOS PARA GANADERIA AGRICULTURA Y SILVICULTURA</t>
  </si>
  <si>
    <t>2.34</t>
  </si>
  <si>
    <t>2.35</t>
  </si>
  <si>
    <t>2.36</t>
  </si>
  <si>
    <t>2.37</t>
  </si>
  <si>
    <t>2.38</t>
  </si>
  <si>
    <t>2.39</t>
  </si>
  <si>
    <t xml:space="preserve">MAXIMO N°  DE VIVIENDAS POR LOTE </t>
  </si>
  <si>
    <t xml:space="preserve">NUMERO DE VECES EL AREA DEL PREDIO </t>
  </si>
  <si>
    <t>PUBLICAS DE GOBIERNO, SINDICALES, CONSULADOS, REPRESENTACIONES EXTRANJERAS, AGENCIAS COMERCIALES, DE VIAJES Y PRIVADAS.</t>
  </si>
  <si>
    <t>SUCURSALES BANCARIAS, ASEGURADORAS, AGENCIAS FINANCIERAS, CASAS DE BOLSA Y CAJAS POPULARES.</t>
  </si>
  <si>
    <t>CUALQUIER SUPERFICIE POR USO.</t>
  </si>
  <si>
    <t>COMERCIO DE PRODUCTOS Y SERVICIOS BASICOS.</t>
  </si>
  <si>
    <t>COMERCIO DE PRODUCTOS Y SERVICIOS ESPECIALIZADOS</t>
  </si>
  <si>
    <t>CASAS DE MATERIALES, TIENDAS DE PISOS, AZULEJOS Y BAÑOS, ESTABLECIMIENTOS PARA LA VENTA DE PRODUCTOS PREFABRICADOS PARA LA CONSTRUCCION, TIENDAS DE PINTURAS Y/O IMPERMEABILIZANTES.</t>
  </si>
  <si>
    <t>MAQUINARIA PESADA, EQUIPO LIGERO PARA LA CONSTRUCCION, CIMBRA EN GENERAL.</t>
  </si>
  <si>
    <t>COMERCIO PARA LA VENTA, RENTA, DEPOSITO, REPARACION, SERVICIO DE VEHICULOS Y MAQUINARIA EN GENERAL.</t>
  </si>
  <si>
    <t>ESTABLECIMIENTOS PARA EL SERVICIO DE VEHICULOS.</t>
  </si>
  <si>
    <t>ESTABLECIMIENTOS DE LAVADO ENGRASADO Y AUTOLAVADO DE VEHICULOS.</t>
  </si>
  <si>
    <t>DEPOSITO DE PRODUCTOS PERECEDEROS: FRUTAS, LEGUMBRES, CARNES, LACTEOS Y GRANOS.</t>
  </si>
  <si>
    <t>DEPOSITO DE PRODUCTOS DURADEROS: ABARROTES, MUEBLES, ROPA, APARATOS ELECTRONICOS, MATERIALES DE CONSTRUCCION, MAQUINARIA, CERVEZA, REFRESCOS Y MATERIALES RECICLABLES.</t>
  </si>
  <si>
    <t>DEPOSITO DE PRODUCTOS INFLAMABLES Y EXPLOSIVOS: MADERA, GAS, COMBUSTIBLES, PINTURAS, SOLVENTES, PRODUCTOS QUIMICOS Y EXPLOSIVOS EN GENERAL.</t>
  </si>
  <si>
    <t>CAFETERIAS, NEVERIAS, FUENTES DE SODAS, JUGUERIAS, REFRESQUERIAS, LONCHERIAS, FONDAS, RESTAURANTES, TORTERIAS, TAQUERIAS, PIZZERIAS, COCINAS ECONOMICAS, OSTIONERIAS, MERENDEROS, EXPENDIOS DE ANTOJITOS Y SALONES DE FIESTAS INFANTILES.</t>
  </si>
  <si>
    <t>ESTABLECIMIENTOS CON SERVICIO DE ALIMENTOS SIN BEBIDAS ALCOHOLICAS. SOLO DE MODERACION</t>
  </si>
  <si>
    <t>ESTABLECIMIENTOS CON SERVICIO DE ALIMENTOS Y VENTA DE BEBIDAS ALCOHOLICAS Y DE MODERACION.</t>
  </si>
  <si>
    <t>ESTACIONES DE SERVICIO.  (GASOLINERAS)</t>
  </si>
  <si>
    <t>TIPO I:</t>
  </si>
  <si>
    <t>TIPO II:</t>
  </si>
  <si>
    <t>TIPO III:</t>
  </si>
  <si>
    <t>* LOS OBLIGATORIOS SEGUN NORMAS DE PEMEX.</t>
  </si>
  <si>
    <t>* BUZON POSTAL.</t>
  </si>
  <si>
    <t>* TELEFONO PUBLICO, LOCAL Y LARGA DISTANCIA.</t>
  </si>
  <si>
    <t>* LAVADO AUTOMATICO DE AUTOMOVILES.</t>
  </si>
  <si>
    <t>* CENTRIFUGADO DE COMBUSTIBLE DIESEL.</t>
  </si>
  <si>
    <t>* VENTA Y/O REPARACION DE NEUMATICOS.</t>
  </si>
  <si>
    <t>* REFACCIONARIA AUTOMOTRIZ.</t>
  </si>
  <si>
    <t>* TALLER ELECTRICO Y MECANICO.</t>
  </si>
  <si>
    <t>* TIENDA DE CONVENIENCIA.</t>
  </si>
  <si>
    <t>* FUENTE DE SODAS, CAFETERIA O RESTAURANTE.</t>
  </si>
  <si>
    <t>* MOTEL Y/O TRAILER PARK.</t>
  </si>
  <si>
    <t>* TIENDA DE ARTESANIAS.</t>
  </si>
  <si>
    <t xml:space="preserve">   OCUPACION EN EL DOCUMENTO</t>
  </si>
  <si>
    <t xml:space="preserve">    DEL PLAN</t>
  </si>
  <si>
    <t>CENTROS DE CONSULTORIOS Y DE SALUD; UNIDADES DE PRIMER CONTACTO, LABORATORIOS DE ANALISIS, DENTALES, CLINICOS, OPTICOS; DISPENSARIOS Y CENTROS ANTIRRABICOS.</t>
  </si>
  <si>
    <t>CLINICAS-HOSPITAL, SANATORIOS, MATERNIDADES, POLICLINICAS, HOSPITALES GENERALES Y DE ESPECIALIDADES, CENTROS MEDICOS Y UNIDADES DE REHABILITACION FISICO-MENTAL.</t>
  </si>
  <si>
    <t>PREPARATORIA, VOCACIONALES, INSTITUTOS TECNICOS, CENTROS DE CAPACITACION Y ACADEMIAS PROFESIONALES.</t>
  </si>
  <si>
    <t>CLUBES E INSTALACIONES CAMPESTRES.</t>
  </si>
  <si>
    <t>JARDIN DE NIÑOS, ESCUELAS PRIMARIAS, EDUCACION ESPECIAL Y GUARDERIAS.</t>
  </si>
  <si>
    <t>CANTINAS, CERVECERIAS, PULQUERIAS, BARES, CENTROS NOCTURNOS, CLUBES; SALONES PARA FIESTAS, BANQUETES Y BAILES, CENTROS SOCIALES, DISCOTEQUES, OSTIONERIAS, PIZZERIAS Y RESTAURANTES EN GENERAL.</t>
  </si>
  <si>
    <t>DELEGACIONES, CUARTELES DE POLICIA Y/O TRANSITO. CENTROS DE CAPACITACION, AGENCIAS DE SEGURIDAD  PRIVADA.</t>
  </si>
  <si>
    <t>E-SA-L</t>
  </si>
  <si>
    <t>E-RD-L</t>
  </si>
  <si>
    <t>E-CT-M</t>
  </si>
  <si>
    <t>E-CT-L</t>
  </si>
  <si>
    <t>E-CT</t>
  </si>
  <si>
    <t>E-SA</t>
  </si>
  <si>
    <t>E-RD</t>
  </si>
  <si>
    <t>E-AS-M</t>
  </si>
  <si>
    <t>E-AS</t>
  </si>
  <si>
    <t>E-A</t>
  </si>
  <si>
    <t>E-A-M</t>
  </si>
  <si>
    <t>E-AS-L</t>
  </si>
  <si>
    <t>H200A</t>
  </si>
  <si>
    <t>DE 501 A 1000 M2 POR USO.</t>
  </si>
  <si>
    <t>DE 251 A 500 M2 POR USO.</t>
  </si>
  <si>
    <t>2.13</t>
  </si>
  <si>
    <t>2.40</t>
  </si>
  <si>
    <t>IMPRESION DE PERIODICOS, LIBROS, REVISTAS Y SIMILARES; BILLETES DE LOTERIA, TIMBRES Y FOLLETOS.</t>
  </si>
  <si>
    <t>UNIFAMILIAR</t>
  </si>
  <si>
    <t>PLURIFAMILIAR</t>
  </si>
  <si>
    <t>UNA VIVIENDA</t>
  </si>
  <si>
    <t>DE 2 A 60 VIVIENDAS</t>
  </si>
  <si>
    <t>MAS DE 60 VIVIENDAS</t>
  </si>
  <si>
    <t>MANUFACTURA DE CONSERVAS ALIMENTICIAS DE FRUTAS Y LEGUMBRES: PREPARACION, CONSERVACION, ENVASADO Y DESHIDRATACION DE FRUTAS, LEGUMBRES, JUGOS, SOPAS, GUIROS, SALSAS Y CONCENTRADOS (CALDOS).</t>
  </si>
  <si>
    <t>2.14</t>
  </si>
  <si>
    <t>BODEGAS Y DEPOSITOS MULTIPLES CON VENTA DIRECTA  AL PUBLICO.</t>
  </si>
  <si>
    <t>DEPOSITO DE PRODUCTOS DURADEROS: ABARROTES, MUEBLES, ROPA, APARATOS ELECTRONICOS, MAQUINARIA CERVEZA, REFRESCOS Y MATERIALES RECICLABLES.</t>
  </si>
  <si>
    <t>TIPO 1.- AUTOSOPORTADA  (CONTENEDOR CON TORRE EN PATIO)</t>
  </si>
  <si>
    <t xml:space="preserve">   OCUPACION EN EL DOCUMENTO </t>
  </si>
  <si>
    <t xml:space="preserve">   DEL PLAN</t>
  </si>
  <si>
    <t>TORRES O SITIOS CELULARES</t>
  </si>
  <si>
    <t>DENOMINADOS RADIOBASES</t>
  </si>
  <si>
    <t xml:space="preserve">TIPO 2.- ARRIOSTRADA  (SALAS CON ANTENAS EN AZOTEA)  </t>
  </si>
  <si>
    <t xml:space="preserve">TIPO 3.- MONOPOLAR  (SALAS CON ANTENAS EN AZOTEA)  </t>
  </si>
  <si>
    <t>SE REQUIRE DE DICTAMEN</t>
  </si>
  <si>
    <t>GASONERAS</t>
  </si>
  <si>
    <t>GASONERA TIPO 1 *PARA SURTIR AL PUBLICO EN GENERAL</t>
  </si>
  <si>
    <t>*UN TANQUE SUMINISTRADOR</t>
  </si>
  <si>
    <t>*DOS DISPENSARIOS O BOMBA</t>
  </si>
  <si>
    <t xml:space="preserve">*AREA PARA EL ABASTECIMIENTO DEL TANQUE </t>
  </si>
  <si>
    <t>SUMINISTRADOR (PIPA, TANQUE)</t>
  </si>
  <si>
    <t>*BARDA DE CONTENCIÓN  ENTRE TANQUE Y DISPENSARIOS.</t>
  </si>
  <si>
    <t>*AREA ADMINISTRATIVA.</t>
  </si>
  <si>
    <t>*AREA DE SERVICIOS (SANITARIOS, DEPOSITOS DE BASURA)</t>
  </si>
  <si>
    <t>*AREA DE ESPERA CONSUMIDORES.</t>
  </si>
  <si>
    <t>*AREA VERDE</t>
  </si>
  <si>
    <t>*CISTERNA CON CAPACIDAD MINIMA DE 10 000 LTS.</t>
  </si>
  <si>
    <t>*AREA DE CIRCULACION PEATONAL</t>
  </si>
  <si>
    <t>*REMETIMIENTO O RESTRICCION VIAL</t>
  </si>
  <si>
    <t>*ACCESO (COLOCACION DE MATACHISPAS)</t>
  </si>
  <si>
    <t>*SALIDA DE EMERGENCIA</t>
  </si>
  <si>
    <t>*UN DISPENSARIOS O BOMBA</t>
  </si>
  <si>
    <t>*SALIDA RETIRADA DE MATACHISPAS</t>
  </si>
  <si>
    <t xml:space="preserve">                                    LAS SIGUENTES CARACTERISTICAS ESTAN CALCULADAS PARA UN DEPOSITO DE GAS L.P. CON  CON CAPACIDAD MAXIMA DE 5,000 LITROS.</t>
  </si>
  <si>
    <t>PALENQUES Y EXPOSICIONES FERIALES</t>
  </si>
  <si>
    <t>ELABORACION DE CEMENTO, CAL, YESO Y OTROS PRODUCTOS A BASE DE MINERALES NO METALICOS.</t>
  </si>
  <si>
    <t>TALLERES PIROTECNICOS (POLVORINES)</t>
  </si>
  <si>
    <t xml:space="preserve">                                              M2 TERRENO                                        3,000 M2</t>
  </si>
  <si>
    <t>,= 24 VIVI.</t>
  </si>
  <si>
    <t xml:space="preserve">                                                      H 125 A                                               125</t>
  </si>
  <si>
    <t xml:space="preserve">                                             M2 TERRENO                                         3,000 M2</t>
  </si>
  <si>
    <t>,= 40 VIVI.</t>
  </si>
  <si>
    <t xml:space="preserve">                                               H 125 A * 0,6                                           125 * 0,6</t>
  </si>
  <si>
    <t>H-125-A</t>
  </si>
  <si>
    <t>125 = M2 DE TERRENO BRUTO / VIVI.</t>
  </si>
  <si>
    <t xml:space="preserve">G = GRANDE                   </t>
  </si>
  <si>
    <t>C = CONTAMINANTE</t>
  </si>
  <si>
    <t>CHC = CENTRO HISTORICO Y CULTURAL</t>
  </si>
  <si>
    <t>100, 125, 150, 167, 200, 250,</t>
  </si>
  <si>
    <t>300, 333, 417, 500, 583, 667, 833, 1000, 1333, 1667, 2000,</t>
  </si>
  <si>
    <t>EQUIPAMIENTOS</t>
  </si>
  <si>
    <t>N-PAS-P</t>
  </si>
  <si>
    <t>EC = EDUCACION Y LA CULTURA</t>
  </si>
  <si>
    <t>T = TURISMO                                                                                         R = REGIONAL</t>
  </si>
  <si>
    <t>SA = SALUD Y ASISTENCIA</t>
  </si>
  <si>
    <t>RD = RECREACION Y DEPORTE                                              M = MICROREGIONAL</t>
  </si>
  <si>
    <t>C = COMERCIO</t>
  </si>
  <si>
    <t>CT = COMUNICACIONES Y TRANSPORTE                          L = LOCAL</t>
  </si>
  <si>
    <t>PAR = PARQUE</t>
  </si>
  <si>
    <t>A = ABASTO</t>
  </si>
  <si>
    <t>AS = ADMINISTRACION Y SERVICIOS</t>
  </si>
  <si>
    <t>PAS = PASTIZAL</t>
  </si>
  <si>
    <t>ZR = ZONAS DE RIESGO</t>
  </si>
  <si>
    <t>CA = CUERPOS DE AGUA</t>
  </si>
  <si>
    <t>AG-AP-P</t>
  </si>
  <si>
    <t>MP = MEDIANA PRODUCTIVIDAD</t>
  </si>
  <si>
    <t>BP = BAJA PRODUCTIVIDAD</t>
  </si>
  <si>
    <t>INTENSIDAD MAXIMA DE CONSTRUCCION(1)</t>
  </si>
  <si>
    <t>H250A</t>
  </si>
  <si>
    <t>H667A</t>
  </si>
  <si>
    <t>CU100A</t>
  </si>
  <si>
    <t>CRU100A</t>
  </si>
  <si>
    <t>I-M-N</t>
  </si>
  <si>
    <t>I-M-C</t>
  </si>
  <si>
    <t>H150A</t>
  </si>
  <si>
    <t>H1000A</t>
  </si>
  <si>
    <t>E-C</t>
  </si>
  <si>
    <t>E-EC</t>
  </si>
  <si>
    <t>N-BOS-P</t>
  </si>
  <si>
    <t>AG-BP-P</t>
  </si>
  <si>
    <t>CRU150A</t>
  </si>
  <si>
    <t>CRU200A</t>
  </si>
  <si>
    <t>CRT200A</t>
  </si>
  <si>
    <t>LOTE MINIMO</t>
  </si>
  <si>
    <t xml:space="preserve">MAS DE 300 M2 DE SUP. DE TERRENO. </t>
  </si>
  <si>
    <t>MAS DE 300M2 DE CONSTRUCCION</t>
  </si>
  <si>
    <t xml:space="preserve"> *- MAS DE 500 M2 DE CONSTRUCCION</t>
  </si>
  <si>
    <r>
      <t xml:space="preserve">* - MAS DE 500 M2DE CONSTRUCCION SE REQUIERE DE DICTAMEN ESPECIAL DE LA  </t>
    </r>
    <r>
      <rPr>
        <b/>
        <sz val="12"/>
        <rFont val="Arial"/>
        <family val="2"/>
      </rPr>
      <t>D.G.O.U.</t>
    </r>
  </si>
  <si>
    <t>*- MAS DE 500 M2 DE CONSTRUCCION</t>
  </si>
  <si>
    <r>
      <t xml:space="preserve">CUALQUIER SUPERFICIE POR USO SE REQUIERE DE DICTAMEN ESPECIAL DE LA  </t>
    </r>
    <r>
      <rPr>
        <b/>
        <sz val="12"/>
        <rFont val="Arial"/>
        <family val="2"/>
      </rPr>
      <t>D.G.O.U.</t>
    </r>
  </si>
  <si>
    <t>MAS DE 500 M2 DE CONSTRUCCION</t>
  </si>
  <si>
    <t>MAS DE 200M2 POR USO</t>
  </si>
  <si>
    <t>MAS DE 300 M2 POR USO O CONSTR.</t>
  </si>
  <si>
    <r>
      <t xml:space="preserve">SE REQUIRE DE DICTAMEN ESPECIAL DE LA </t>
    </r>
    <r>
      <rPr>
        <b/>
        <sz val="12"/>
        <rFont val="Arial"/>
        <family val="2"/>
      </rPr>
      <t>D.G.O.U.</t>
    </r>
    <r>
      <rPr>
        <sz val="12"/>
        <rFont val="Arial"/>
        <family val="2"/>
      </rPr>
      <t xml:space="preserve"> CUALQUIER SUPERFICIE.</t>
    </r>
  </si>
  <si>
    <t>CUALQUIR SUPERFICIE POR USO</t>
  </si>
  <si>
    <t>HASTA 7 AULAS.</t>
  </si>
  <si>
    <t>MAS DE 7 AULAS.</t>
  </si>
  <si>
    <t>ESCUELAS SECUNDARIAS GENERALES Y TECNOLOGICAS, ACADEMIAS DE OFICIO Y TELESECUNDARIAS, ESCUELAS DE MANEJO</t>
  </si>
  <si>
    <t>HASTA 250 M2 DE CONSTRUCCION.</t>
  </si>
  <si>
    <t>MAS DE 600 M2 CONSTRUIDOS.</t>
  </si>
  <si>
    <t>MAS DE 1000 M2 POR USO.</t>
  </si>
  <si>
    <t>MAS DE 300 M2 DE CONSTRUCCIÒN</t>
  </si>
  <si>
    <t>CENTRO DE INTEGRACION JUVENIL Y DE REHABILITACIÓN DE TOXICOMANOS</t>
  </si>
  <si>
    <t>MAS DE 200 M2 DE CONSTRUCCION.</t>
  </si>
  <si>
    <t>MAS DE 300 M2 DE CONSTRUCCION.</t>
  </si>
  <si>
    <t>1000 M2 DE SUPERFICIE</t>
  </si>
  <si>
    <t>MAS  DE 2 NIVELES Y MAS DE 1000 M2 DE SUPERFICIE</t>
  </si>
  <si>
    <t>MAS DE 300 M2 POR USO.</t>
  </si>
  <si>
    <r>
      <t xml:space="preserve">SE REQUIRE DE DICTAMEN ESPECIAL DE LA </t>
    </r>
    <r>
      <rPr>
        <b/>
        <sz val="12"/>
        <rFont val="Arial"/>
        <family val="2"/>
      </rPr>
      <t>D.G.O.U</t>
    </r>
    <r>
      <rPr>
        <sz val="12"/>
        <rFont val="Arial"/>
        <family val="2"/>
      </rPr>
      <t>. CUALQUIER SUP.P0R USO</t>
    </r>
  </si>
  <si>
    <t>DE 250 A 500 M2 POR USO.</t>
  </si>
  <si>
    <t>MAS DE 500 M2 POR USO.</t>
  </si>
  <si>
    <t>HASTA 200 M2 POR USO.</t>
  </si>
  <si>
    <t>DE 200 A 500 M2 POR USO.</t>
  </si>
  <si>
    <t>HASTA 300 M2 POR USO.</t>
  </si>
  <si>
    <t>DE 301 A 600 M2 POR USO.</t>
  </si>
  <si>
    <t>MAS DE 300 M2 POR USO</t>
  </si>
  <si>
    <r>
      <t xml:space="preserve">SE REQUIRE DE DICTAMEN ESPECIAL DE LA </t>
    </r>
    <r>
      <rPr>
        <b/>
        <sz val="12"/>
        <rFont val="Arial"/>
        <family val="2"/>
      </rPr>
      <t>D.G.O.U</t>
    </r>
    <r>
      <rPr>
        <sz val="12"/>
        <rFont val="Arial"/>
        <family val="2"/>
      </rPr>
      <t>. CUALQUIER SUP.</t>
    </r>
  </si>
  <si>
    <r>
      <t>SE REQUIRE DE DICTAMEN ESPECIAL DE LA</t>
    </r>
    <r>
      <rPr>
        <b/>
        <sz val="12"/>
        <rFont val="Arial"/>
        <family val="2"/>
      </rPr>
      <t xml:space="preserve"> D.G.O.U</t>
    </r>
    <r>
      <rPr>
        <sz val="12"/>
        <rFont val="Arial"/>
        <family val="2"/>
      </rPr>
      <t>.</t>
    </r>
  </si>
  <si>
    <r>
      <t>1.</t>
    </r>
    <r>
      <rPr>
        <sz val="12"/>
        <rFont val="Arial"/>
        <family val="2"/>
      </rPr>
      <t>-  LOS PREDIOS QUE DEN FRENTE A UN CORREDOR URBANO TENDRAN EL USO COMO TAL, SIEMPRE Y CUANDO SU ACCESO SEA POR</t>
    </r>
  </si>
  <si>
    <t xml:space="preserve">       LA SECRETARIA DE DESARROLLO URBANO Y VIVIENDA  O LA DEPENDENCIA  MUNICIPAL CORRESPONDIENTE.</t>
  </si>
  <si>
    <t>NOTA:  SE DEJAN A  SALVO LOS  DERECHOS  ADQUIRIDOS  POR  LOS TITULARES Y SUS CAUSAHABIENTES, QUE  PROVENGAN  DE  LAS AUTORIZACIONES  DE CAMBIOS</t>
  </si>
  <si>
    <t>VIGENTE Y HAYA SIDO EMITIDA POR AUTORIDAD COMPETENTE ANTES DE LA ENTRADA EN VIGOR DEL PRESENTE PLAN.</t>
  </si>
  <si>
    <t>ANUNCIOS ESPECTACULARES</t>
  </si>
  <si>
    <r>
      <t xml:space="preserve">SE REQUIRE DE DICTAMEN ESPECIAL DE LA </t>
    </r>
    <r>
      <rPr>
        <b/>
        <sz val="12"/>
        <rFont val="Arial"/>
        <family val="2"/>
      </rPr>
      <t>D.G.O.U</t>
    </r>
    <r>
      <rPr>
        <sz val="12"/>
        <rFont val="Arial"/>
        <family val="2"/>
      </rPr>
      <t>.</t>
    </r>
  </si>
  <si>
    <t>LA CLAVE PARA LOS USOS DEL SUELO SERA LA SIGUIENTE:</t>
  </si>
  <si>
    <t>EN LA GACETA DEL GOBIERNO; ASÍ COMO DE CUALQUIER OTRA LICENCIA O AUTORIZACIÓN RELATIVA AL USO Y APROVECHAMIENTO DEL SUELO QUE SE ENCUENTRE</t>
  </si>
  <si>
    <t xml:space="preserve">                  * *-  MANUFACTURA - CUALQUIER SUPERFICIE EXCEPTO CUANDO SE LOCALICEN EN PARQUES, FRACCIONAMIENTOS, CONJUNTOS URBANOS Y CONDOMINIOS INDUSTRIALES.</t>
  </si>
  <si>
    <t xml:space="preserve">DE USOS DE  SUELO, DE LA DENSIDAD, INTENSIDAD, DE SU APROVECHAMIENTO Y DE LA ALTURA MÁXIMA PERMITIDA, APROBADAS CON FORME EL PROCEDIMIENTO </t>
  </si>
  <si>
    <t>PREVISTO POR EL  ARTICULO 33  DE LA LEY DE ASENTAMIENTOS HUMANOS DEL ESTADO DE MÉXICO  DEL  1o  DE  MARZO DE  1993 Y  QUE HAYAN  SIDO  PUBLICADAS</t>
  </si>
  <si>
    <t xml:space="preserve">     ESTA RESTRICCIÓN NO APLICA EN LOS USOS HABITACIONALES QUE NO CUENTEN CON COMERCIO.</t>
  </si>
  <si>
    <t>TABLA DE USOS DEL SUELO DE  MEXICALTZINGO</t>
  </si>
  <si>
    <t>(***) ESTE USO DEL SUELO ESPECIFICO, REQUERIRA DICTAMEN ESPECIAL DE LA SECRETARIA DE LA DEFENSA NACIONAL</t>
  </si>
  <si>
    <t>ESTABLECIMIENTOS PARA LA VENTA DE ABARROTES, VINOS Y CALZADO; EXPENDIOS DE ALIMENTOS SIN PREPARAR Y DE COMIDA; PANADERIAS, TORTILLERIAS, DULCERIAS, FRUTERIAS, RECAUDERIAS, CARNICERIAS, PESCADERIAS, ROSTICERIAS, SALCHICHONERIAS, FARMACIAS, PAPELERIAS, PERIODICOS, REVISTAS, LIBRERIAS, TABAQUERIAS, VIDRIERIAS, TLAPALERIAS, SALONES DE BELLEZA, PELUQUERIAS, LAVANDERIAS, TINTORERIAS, CREMERIAS, MISCELANEAS, LONJAS MERCANTILES Y MINISUPER.</t>
  </si>
  <si>
    <t>ESTABLECIMIENTOS PARA LA VENTA DE MATERIALES ELECTRICOS, DE PLOMERIA, HERRERI, FERRETERIA, DECORACION, ARTICULOS ELECTRODOMESTICOS, MUEBLERIAS,  CARPINTERIAS,PERFUMERIAS, JOYERIAS, RELOJERIAS, REGALOS, ARTESANIAS, ARTICULOS FOTOGRAFICOS, BOUTIQUES, CENTROS DE COPIADO, ESTUDIOS Y LABORATORIOS FOTOGRAFICOS, IMPRENTAS, PRODUCTOS QUIMICOS Y MINERALES, ALQUILER DE MOBILIARIO, ESCUELAS DE MANEJO, PRODUCTOS DE BELLEZA Y DE ARTE, CIBER CAFÉS, VIDEO JUEGOS, ALQUILER DE JUEGOS INFANTILES, TIENDAS ESOTERICAS, TIENDAS NATURISTAS, ESCRITORIOS PUBLICOS, PROTESIS, ORTOPEDIA, EQUIPOS DE REHABILITACION, MATERIAL QUIRURGICO.</t>
  </si>
  <si>
    <t>ESTABLECIMIENTOS PARA COMPRA, VENTA, RENTA Y DEPOSITO DE VEHICULOS AUTOMOTORES EN GENERAL,   INDUSTRIAL Y DE SERVICIOS; LLANTERAS, REFACCIONARIAS, TALLERES ELECTRICOS, ELECTRONICOS, MECANICOS, TORNO, VERIFICACIONES, HOJALATERIA Y PINTURA, RECTIFICACION DE MOTORES, ALINEACION Y BALANCEO, REPARACION DE MOFLES Y RADIADORES, AUTOPARTES USADAS, VENTA DE CARROCERIAS, TIANGUIS DE AUTOS USADOS.</t>
  </si>
  <si>
    <r>
      <t xml:space="preserve">ESPECIAL DE LA </t>
    </r>
    <r>
      <rPr>
        <b/>
        <sz val="12"/>
        <rFont val="Arial"/>
        <family val="2"/>
      </rPr>
      <t>D.G.O.U</t>
    </r>
    <r>
      <rPr>
        <sz val="12"/>
        <rFont val="Arial"/>
        <family val="2"/>
      </rPr>
      <t>.</t>
    </r>
  </si>
  <si>
    <r>
      <t xml:space="preserve">ESPECIAL DE LA </t>
    </r>
    <r>
      <rPr>
        <b/>
        <sz val="12"/>
        <rFont val="Arial"/>
        <family val="2"/>
      </rPr>
      <t>D.G.O.U.</t>
    </r>
  </si>
  <si>
    <r>
      <t xml:space="preserve">SE REQUIRE DE DICTAMEN ESPECIAL DE LA </t>
    </r>
    <r>
      <rPr>
        <b/>
        <sz val="12"/>
        <rFont val="Arial"/>
        <family val="2"/>
      </rPr>
      <t>D.G.O.U.</t>
    </r>
  </si>
  <si>
    <t>PLANTAS DE TRATAMIENTO DE AGUAS NEGRAS, LAGUNAS DE OXIDACION, DE CONTROL Y DE REGULACION.</t>
  </si>
  <si>
    <t>ANTENAS, TORRES Y MASTILES DE MAS DE 30 MTS.</t>
  </si>
  <si>
    <r>
      <t xml:space="preserve">SE REQUIRE DE DICTAMEN ESPECIAL DE LA </t>
    </r>
    <r>
      <rPr>
        <b/>
        <sz val="12"/>
        <color indexed="8"/>
        <rFont val="Arial"/>
        <family val="2"/>
      </rPr>
      <t>D.G.O.U</t>
    </r>
    <r>
      <rPr>
        <sz val="12"/>
        <color indexed="8"/>
        <rFont val="Arial"/>
        <family val="2"/>
      </rPr>
      <t>.</t>
    </r>
  </si>
  <si>
    <t>MAS DE 250 M2 DE CONSTRUCCION.</t>
  </si>
  <si>
    <r>
      <t xml:space="preserve"> -  A LAS ÁREAS REMANENTES QUE LLEGARAN A RESULTAR UNA VEZ LLEVADO A CABO LOS RESPECTIVOS DISTRIBUIDORES VIALES PREVISTOS EN EL PLANO </t>
    </r>
    <r>
      <rPr>
        <b/>
        <sz val="12"/>
        <rFont val="Arial"/>
        <family val="2"/>
      </rPr>
      <t>E-3</t>
    </r>
    <r>
      <rPr>
        <sz val="12"/>
        <rFont val="Arial"/>
        <family val="2"/>
      </rPr>
      <t xml:space="preserve"> ( VIALIDADES Y RESTRICCIONES) LE SERÁ APLICABLE LA NORMATIVIDAD QUE CORRESPONDA A LOS PREDIOS CON LOS QUE COLINDA</t>
    </r>
  </si>
  <si>
    <r>
      <t>2.</t>
    </r>
    <r>
      <rPr>
        <sz val="12"/>
        <rFont val="Arial"/>
        <family val="2"/>
      </rPr>
      <t>-  LOS USOS O NORMAS DE OCUPACION  NO ESPECIFICADOS EN EL PRESENTE PLAN Y/O TABLA ESTARAN SUJETOS A DICTAMEN TECNICO EMITIDO POR</t>
    </r>
  </si>
  <si>
    <r>
      <t>3</t>
    </r>
    <r>
      <rPr>
        <sz val="12"/>
        <rFont val="Arial"/>
        <family val="2"/>
      </rPr>
      <t>.-  EL CALCULO DEL NUMERO DE VIVIENDAS PARA UN PREDIO SERA EL SIGUIENTE:</t>
    </r>
  </si>
  <si>
    <r>
      <t xml:space="preserve"> -  LOS PREDIOS CON FRENTE A CORREDORES URBANOS, FUERA DEL CENTRO HISTÓRICO, TENDRÁN UNA RESTRICCIÓN LIBRE DE </t>
    </r>
    <r>
      <rPr>
        <b/>
        <sz val="12"/>
        <rFont val="Arial"/>
        <family val="2"/>
      </rPr>
      <t xml:space="preserve">5.50 </t>
    </r>
    <r>
      <rPr>
        <sz val="12"/>
        <rFont val="Arial"/>
        <family val="2"/>
      </rPr>
      <t>A LO LARGO DEL FRENTE DEL PREDIO,</t>
    </r>
  </si>
  <si>
    <r>
      <t xml:space="preserve">*- LA AMPLIACIÓN DE CONSTRUCCIÓN DE INDUSTRIAS, BODEGAS Y DEPÓSITOS MÚLTIPLES SIN VENTA DIRECTA AL PUBLICO, LOCALIZADAS EN ZONAS CON USO INDUSTRIAL Y QUE SEAN MENORES A </t>
    </r>
    <r>
      <rPr>
        <b/>
        <sz val="12"/>
        <rFont val="Arial"/>
        <family val="2"/>
      </rPr>
      <t>1000 M2</t>
    </r>
    <r>
      <rPr>
        <sz val="12"/>
        <rFont val="Arial"/>
        <family val="2"/>
      </rPr>
      <t xml:space="preserve"> ESTARÁN , EXCENTAS DEL DICTAMEN DE IMPACTO REGIONAL PARA LA OBTENCIÓN DE LA LICENCIA DE USO DEL SUELO , SIEMPRE Y CUANDO NO REBASEN LA INTENSIDAD MÁXIMA DE CONSTRUCCIÓN PREVISTA EN EL PLAN  MUNICIPAL. </t>
    </r>
  </si>
  <si>
    <t xml:space="preserve">   MÀXIMA DE CONSTRUCCIÒN PREVISTA POR EL PLAN MUNICIPAL.</t>
  </si>
  <si>
    <t xml:space="preserve"> NOTAS .- LA AMPLIACIÓN DE CONSTRUCCIÓN DE INDUSTRIAS, BODEGAS Y DEPÓSITOS MÚLTIPLES SIN VENTA DIRECTA AL PUBLICO Y EN ACTIVIDADES SECUNDARIAS QUE SE ENCUENTREN  DENTRO DE PARQUES, FRACCIONAMIENTOS, CONJUNTOS URBANOS Y CONDOMINIOS INDUSTRIALES AUTORIZADOS, NO REQUERIRÁN DE IMPACTO REGIONAL PARA LA EMISIÓN DE LICENCIAS DE USO DEL SUELO, EN SU CASO, SIEMPRE Y CUANDO NO REBASE LA INTENSIDAD.</t>
  </si>
  <si>
    <t>LOS USOS CON SUPERFICIE MENOR A LA INDICADA EN EL USO ESPECIFICO, COMO DE IMPACTO REGIONAL, SE PERMITIRAN EN LA MISMA ZONA, NO SIENDO DE IMPACTO REGIONAL.</t>
  </si>
  <si>
    <r>
      <t xml:space="preserve">                 -  EN ÁREAS URBANAS SOLO SE PERMITIRÁ LA INSTALACIÓN DE GASOLINERAS</t>
    </r>
    <r>
      <rPr>
        <b/>
        <sz val="12"/>
        <rFont val="Arial"/>
        <family val="2"/>
      </rPr>
      <t xml:space="preserve"> TIPO  I </t>
    </r>
    <r>
      <rPr>
        <sz val="12"/>
        <rFont val="Arial"/>
        <family val="2"/>
      </rPr>
      <t xml:space="preserve"> </t>
    </r>
  </si>
  <si>
    <t>AG-BP</t>
  </si>
  <si>
    <t>0.O5</t>
  </si>
  <si>
    <t>INFRA</t>
  </si>
  <si>
    <t>H500A</t>
  </si>
  <si>
    <t>BM</t>
  </si>
  <si>
    <t>H.500A</t>
  </si>
  <si>
    <t>EIE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</si>
</sst>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name val="Arial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50"/>
      <name val="Arial Black"/>
      <family val="2"/>
    </font>
    <font>
      <b/>
      <sz val="24"/>
      <name val="Arial"/>
      <family val="2"/>
    </font>
    <font>
      <sz val="11"/>
      <name val="Arial"/>
    </font>
    <font>
      <sz val="12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2" borderId="4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6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quotePrefix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12" fillId="0" borderId="10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2" xfId="0" quotePrefix="1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center"/>
    </xf>
    <xf numFmtId="0" fontId="4" fillId="0" borderId="10" xfId="0" quotePrefix="1" applyFont="1" applyFill="1" applyBorder="1" applyAlignment="1">
      <alignment horizontal="left" vertical="center"/>
    </xf>
    <xf numFmtId="0" fontId="1" fillId="0" borderId="10" xfId="0" quotePrefix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quotePrefix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top" wrapText="1"/>
    </xf>
    <xf numFmtId="0" fontId="4" fillId="0" borderId="22" xfId="0" quotePrefix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3" xfId="0" quotePrefix="1" applyFont="1" applyFill="1" applyBorder="1" applyAlignment="1">
      <alignment vertical="center" wrapText="1"/>
    </xf>
    <xf numFmtId="0" fontId="4" fillId="0" borderId="3" xfId="0" quotePrefix="1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wrapText="1"/>
    </xf>
    <xf numFmtId="0" fontId="4" fillId="0" borderId="14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49" fontId="4" fillId="0" borderId="25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14" xfId="0" applyFont="1" applyFill="1" applyBorder="1"/>
    <xf numFmtId="0" fontId="4" fillId="0" borderId="1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vertic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9" xfId="0" quotePrefix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wrapText="1"/>
    </xf>
    <xf numFmtId="0" fontId="4" fillId="0" borderId="12" xfId="0" quotePrefix="1" applyFont="1" applyFill="1" applyBorder="1" applyAlignment="1">
      <alignment horizontal="left" vertical="center" wrapText="1"/>
    </xf>
    <xf numFmtId="0" fontId="4" fillId="0" borderId="24" xfId="0" quotePrefix="1" applyFont="1" applyFill="1" applyBorder="1" applyAlignment="1">
      <alignment horizontal="left" vertical="center" wrapText="1"/>
    </xf>
    <xf numFmtId="0" fontId="4" fillId="0" borderId="14" xfId="0" quotePrefix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quotePrefix="1" applyFont="1" applyFill="1" applyBorder="1" applyAlignment="1">
      <alignment horizontal="left" vertical="center"/>
    </xf>
    <xf numFmtId="0" fontId="4" fillId="0" borderId="18" xfId="0" quotePrefix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4" xfId="0" quotePrefix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wrapText="1"/>
    </xf>
    <xf numFmtId="0" fontId="4" fillId="0" borderId="9" xfId="0" quotePrefix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top" wrapText="1"/>
    </xf>
    <xf numFmtId="0" fontId="4" fillId="0" borderId="7" xfId="0" quotePrefix="1" applyFont="1" applyFill="1" applyBorder="1" applyAlignment="1">
      <alignment horizontal="left" vertical="center"/>
    </xf>
    <xf numFmtId="0" fontId="4" fillId="0" borderId="12" xfId="0" quotePrefix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2" fillId="0" borderId="12" xfId="0" applyFont="1" applyFill="1" applyBorder="1"/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/>
    </xf>
    <xf numFmtId="0" fontId="12" fillId="0" borderId="14" xfId="0" applyFont="1" applyFill="1" applyBorder="1"/>
    <xf numFmtId="0" fontId="12" fillId="0" borderId="9" xfId="0" applyFont="1" applyFill="1" applyBorder="1"/>
    <xf numFmtId="0" fontId="12" fillId="0" borderId="23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/>
    </xf>
    <xf numFmtId="0" fontId="12" fillId="0" borderId="7" xfId="0" quotePrefix="1" applyFont="1" applyFill="1" applyBorder="1" applyAlignment="1">
      <alignment horizontal="left"/>
    </xf>
    <xf numFmtId="0" fontId="12" fillId="0" borderId="8" xfId="0" quotePrefix="1" applyFont="1" applyFill="1" applyBorder="1" applyAlignment="1">
      <alignment horizontal="left"/>
    </xf>
    <xf numFmtId="0" fontId="12" fillId="0" borderId="14" xfId="0" quotePrefix="1" applyFont="1" applyFill="1" applyBorder="1" applyAlignment="1">
      <alignment horizontal="left"/>
    </xf>
    <xf numFmtId="0" fontId="12" fillId="0" borderId="1" xfId="0" quotePrefix="1" applyFont="1" applyFill="1" applyBorder="1" applyAlignment="1">
      <alignment horizontal="left"/>
    </xf>
    <xf numFmtId="0" fontId="12" fillId="0" borderId="2" xfId="0" quotePrefix="1" applyFont="1" applyFill="1" applyBorder="1" applyAlignment="1">
      <alignment horizontal="left"/>
    </xf>
    <xf numFmtId="164" fontId="12" fillId="0" borderId="25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quotePrefix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/>
    <xf numFmtId="0" fontId="12" fillId="0" borderId="28" xfId="0" applyFont="1" applyFill="1" applyBorder="1"/>
    <xf numFmtId="0" fontId="0" fillId="0" borderId="29" xfId="0" applyFill="1" applyBorder="1"/>
    <xf numFmtId="0" fontId="4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9" xfId="0" applyFont="1" applyBorder="1" applyAlignment="1">
      <alignment horizontal="left" vertical="top" wrapText="1"/>
    </xf>
    <xf numFmtId="0" fontId="4" fillId="0" borderId="16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0" xfId="0" quotePrefix="1" applyFont="1" applyFill="1" applyBorder="1" applyAlignment="1">
      <alignment horizontal="left" vertical="top" wrapText="1"/>
    </xf>
    <xf numFmtId="0" fontId="4" fillId="0" borderId="10" xfId="0" quotePrefix="1" applyFont="1" applyFill="1" applyBorder="1" applyAlignment="1">
      <alignment horizontal="left" vertical="center" wrapText="1"/>
    </xf>
    <xf numFmtId="0" fontId="4" fillId="0" borderId="9" xfId="0" quotePrefix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24" xfId="0" applyFont="1" applyBorder="1" applyAlignment="1">
      <alignment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/>
    </xf>
    <xf numFmtId="0" fontId="4" fillId="0" borderId="31" xfId="0" applyFont="1" applyFill="1" applyBorder="1" applyAlignment="1">
      <alignment horizontal="left" vertical="top"/>
    </xf>
    <xf numFmtId="0" fontId="4" fillId="0" borderId="29" xfId="0" applyFont="1" applyFill="1" applyBorder="1" applyAlignment="1">
      <alignment horizontal="left"/>
    </xf>
    <xf numFmtId="49" fontId="4" fillId="0" borderId="25" xfId="0" applyNumberFormat="1" applyFont="1" applyFill="1" applyBorder="1" applyAlignment="1">
      <alignment horizontal="left" vertical="top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14" xfId="0" applyFont="1" applyBorder="1" applyAlignment="1">
      <alignment horizontal="centerContinuous" vertical="center"/>
    </xf>
    <xf numFmtId="164" fontId="12" fillId="0" borderId="29" xfId="0" applyNumberFormat="1" applyFont="1" applyFill="1" applyBorder="1" applyAlignment="1">
      <alignment horizontal="left"/>
    </xf>
    <xf numFmtId="0" fontId="4" fillId="0" borderId="10" xfId="0" applyFont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4" fillId="0" borderId="29" xfId="0" applyFont="1" applyFill="1" applyBorder="1"/>
    <xf numFmtId="0" fontId="1" fillId="0" borderId="36" xfId="0" applyFont="1" applyFill="1" applyBorder="1" applyAlignment="1">
      <alignment horizontal="center" vertical="center"/>
    </xf>
    <xf numFmtId="0" fontId="1" fillId="0" borderId="16" xfId="0" quotePrefix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3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textRotation="90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1" fontId="4" fillId="0" borderId="7" xfId="0" quotePrefix="1" applyNumberFormat="1" applyFont="1" applyFill="1" applyBorder="1" applyAlignment="1">
      <alignment horizontal="center" vertical="center"/>
    </xf>
    <xf numFmtId="2" fontId="4" fillId="0" borderId="7" xfId="0" quotePrefix="1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8" xfId="0" quotePrefix="1" applyNumberFormat="1" applyFont="1" applyFill="1" applyBorder="1" applyAlignment="1">
      <alignment horizontal="center" vertical="center"/>
    </xf>
    <xf numFmtId="2" fontId="4" fillId="0" borderId="8" xfId="0" quotePrefix="1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quotePrefix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18" xfId="0" quotePrefix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justify" vertical="center"/>
    </xf>
    <xf numFmtId="0" fontId="13" fillId="0" borderId="10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top"/>
    </xf>
    <xf numFmtId="0" fontId="5" fillId="0" borderId="9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1" fontId="5" fillId="0" borderId="9" xfId="0" quotePrefix="1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1" fontId="5" fillId="0" borderId="0" xfId="0" quotePrefix="1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1" fillId="0" borderId="24" xfId="0" quotePrefix="1" applyFont="1" applyFill="1" applyBorder="1" applyAlignment="1">
      <alignment horizontal="center" vertical="center" wrapText="1"/>
    </xf>
    <xf numFmtId="0" fontId="1" fillId="0" borderId="17" xfId="0" quotePrefix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left" vertical="top" wrapText="1"/>
    </xf>
    <xf numFmtId="0" fontId="4" fillId="0" borderId="14" xfId="0" quotePrefix="1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1" fillId="0" borderId="16" xfId="0" quotePrefix="1" applyFont="1" applyFill="1" applyBorder="1" applyAlignment="1">
      <alignment horizontal="center" vertical="center" wrapText="1"/>
    </xf>
    <xf numFmtId="0" fontId="1" fillId="0" borderId="10" xfId="0" quotePrefix="1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wrapText="1"/>
    </xf>
    <xf numFmtId="0" fontId="4" fillId="0" borderId="1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horizontal="left" vertical="top"/>
    </xf>
    <xf numFmtId="49" fontId="4" fillId="0" borderId="29" xfId="0" applyNumberFormat="1" applyFont="1" applyFill="1" applyBorder="1" applyAlignment="1">
      <alignment horizontal="left" vertical="top"/>
    </xf>
    <xf numFmtId="49" fontId="4" fillId="0" borderId="30" xfId="0" applyNumberFormat="1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top" wrapText="1"/>
    </xf>
    <xf numFmtId="0" fontId="4" fillId="0" borderId="24" xfId="0" applyFont="1" applyFill="1" applyBorder="1" applyAlignment="1">
      <alignment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center" vertical="center"/>
    </xf>
    <xf numFmtId="0" fontId="9" fillId="2" borderId="29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644081</xdr:colOff>
      <xdr:row>2</xdr:row>
      <xdr:rowOff>396240</xdr:rowOff>
    </xdr:from>
    <xdr:to>
      <xdr:col>37</xdr:col>
      <xdr:colOff>793070</xdr:colOff>
      <xdr:row>7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CAE044-BD75-7EAD-6D2D-BEF18C27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85041" y="670560"/>
          <a:ext cx="5300109" cy="13106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243840</xdr:colOff>
      <xdr:row>2</xdr:row>
      <xdr:rowOff>213360</xdr:rowOff>
    </xdr:from>
    <xdr:to>
      <xdr:col>2</xdr:col>
      <xdr:colOff>5031362</xdr:colOff>
      <xdr:row>7</xdr:row>
      <xdr:rowOff>396240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10FD41-3258-5785-B150-FF073DA4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487680"/>
          <a:ext cx="4787522" cy="15849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DU426"/>
  <sheetViews>
    <sheetView tabSelected="1" defaultGridColor="0" colorId="22" zoomScale="10" zoomScaleNormal="10" zoomScaleSheetLayoutView="70" workbookViewId="0">
      <selection activeCell="AM310" sqref="A1:AM310"/>
    </sheetView>
  </sheetViews>
  <sheetFormatPr baseColWidth="10" defaultColWidth="9.81640625" defaultRowHeight="15" x14ac:dyDescent="0.25"/>
  <cols>
    <col min="1" max="1" width="1.81640625" style="11" customWidth="1"/>
    <col min="2" max="2" width="6.453125" style="19" customWidth="1"/>
    <col min="3" max="3" width="61.36328125" style="11" customWidth="1"/>
    <col min="4" max="4" width="112.36328125" style="11" customWidth="1"/>
    <col min="5" max="5" width="36.1796875" style="11" customWidth="1"/>
    <col min="6" max="6" width="5.36328125" style="11" customWidth="1"/>
    <col min="7" max="8" width="7.6328125" style="11" customWidth="1"/>
    <col min="9" max="9" width="7.6328125" style="12" customWidth="1"/>
    <col min="10" max="12" width="7.81640625" style="12" customWidth="1"/>
    <col min="13" max="13" width="7.6328125" style="12" customWidth="1"/>
    <col min="14" max="14" width="7.81640625" style="12" customWidth="1"/>
    <col min="15" max="15" width="9.81640625" style="12" customWidth="1"/>
    <col min="16" max="17" width="7.81640625" style="12" hidden="1" customWidth="1"/>
    <col min="18" max="18" width="8.6328125" style="12" hidden="1" customWidth="1"/>
    <col min="19" max="19" width="8.54296875" style="12" hidden="1" customWidth="1"/>
    <col min="20" max="22" width="7.81640625" style="12" hidden="1" customWidth="1"/>
    <col min="23" max="23" width="9.08984375" style="12" customWidth="1"/>
    <col min="24" max="24" width="9.54296875" style="12" customWidth="1"/>
    <col min="25" max="25" width="10" style="12" customWidth="1"/>
    <col min="26" max="26" width="6.81640625" style="12" customWidth="1"/>
    <col min="27" max="28" width="7.81640625" style="12" customWidth="1"/>
    <col min="29" max="29" width="8.1796875" style="12" customWidth="1"/>
    <col min="30" max="34" width="7.81640625" style="12" customWidth="1"/>
    <col min="35" max="38" width="9.81640625" style="12" customWidth="1"/>
    <col min="39" max="39" width="9" style="12" customWidth="1"/>
    <col min="40" max="40" width="2.36328125" style="11" customWidth="1"/>
    <col min="41" max="16384" width="9.81640625" style="11"/>
  </cols>
  <sheetData>
    <row r="1" spans="1:40" ht="15.6" thickBot="1" x14ac:dyDescent="0.3">
      <c r="A1" s="6"/>
      <c r="B1" s="202"/>
      <c r="C1" s="6"/>
      <c r="D1" s="6"/>
      <c r="E1" s="6"/>
      <c r="F1" s="6"/>
      <c r="G1" s="6"/>
      <c r="H1" s="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6"/>
    </row>
    <row r="2" spans="1:40" ht="5.0999999999999996" customHeight="1" x14ac:dyDescent="0.25">
      <c r="A2" s="6"/>
      <c r="B2" s="20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6"/>
    </row>
    <row r="3" spans="1:40" ht="50.4" customHeight="1" x14ac:dyDescent="0.25">
      <c r="A3" s="6"/>
      <c r="B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6"/>
    </row>
    <row r="4" spans="1:40" ht="36.75" customHeight="1" x14ac:dyDescent="0.25">
      <c r="A4" s="6"/>
      <c r="B4" s="338" t="s">
        <v>462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6"/>
    </row>
    <row r="5" spans="1:40" ht="5.0999999999999996" customHeight="1" x14ac:dyDescent="0.25">
      <c r="A5" s="6"/>
      <c r="B5" s="340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6"/>
    </row>
    <row r="6" spans="1:40" ht="8.1" customHeight="1" x14ac:dyDescent="0.25">
      <c r="A6" s="6"/>
      <c r="B6" s="340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6"/>
    </row>
    <row r="7" spans="1:40" ht="12" customHeight="1" x14ac:dyDescent="0.25">
      <c r="A7" s="6"/>
      <c r="B7" s="340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6"/>
    </row>
    <row r="8" spans="1:40" ht="48" customHeight="1" x14ac:dyDescent="0.25">
      <c r="A8" s="6"/>
      <c r="B8" s="20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6"/>
    </row>
    <row r="9" spans="1:40" ht="4.95" customHeight="1" thickBot="1" x14ac:dyDescent="0.3">
      <c r="A9" s="6"/>
      <c r="B9" s="20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6"/>
    </row>
    <row r="10" spans="1:40" ht="20.25" customHeight="1" thickBot="1" x14ac:dyDescent="0.55000000000000004">
      <c r="A10" s="6"/>
      <c r="B10" s="206"/>
      <c r="C10" s="5"/>
      <c r="D10" s="5"/>
      <c r="E10" s="5"/>
      <c r="F10" s="161"/>
      <c r="G10" s="161"/>
      <c r="H10" s="161"/>
      <c r="I10" s="24"/>
      <c r="J10" s="24"/>
      <c r="K10" s="24"/>
      <c r="L10" s="24"/>
      <c r="M10" s="24"/>
      <c r="N10" s="162"/>
      <c r="O10" s="163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6"/>
    </row>
    <row r="11" spans="1:40" ht="98.25" customHeight="1" thickBot="1" x14ac:dyDescent="0.3">
      <c r="A11" s="6"/>
      <c r="B11" s="297" t="s">
        <v>91</v>
      </c>
      <c r="C11" s="298"/>
      <c r="D11" s="139" t="s">
        <v>92</v>
      </c>
      <c r="E11" s="139"/>
      <c r="F11" s="241" t="s">
        <v>489</v>
      </c>
      <c r="G11" s="241" t="s">
        <v>406</v>
      </c>
      <c r="H11" s="241" t="s">
        <v>324</v>
      </c>
      <c r="I11" s="241" t="s">
        <v>400</v>
      </c>
      <c r="J11" s="241" t="s">
        <v>93</v>
      </c>
      <c r="K11" s="241" t="s">
        <v>486</v>
      </c>
      <c r="L11" s="241" t="s">
        <v>401</v>
      </c>
      <c r="M11" s="241" t="s">
        <v>407</v>
      </c>
      <c r="N11" s="241" t="s">
        <v>402</v>
      </c>
      <c r="O11" s="241" t="s">
        <v>403</v>
      </c>
      <c r="P11" s="241" t="s">
        <v>317</v>
      </c>
      <c r="Q11" s="241" t="s">
        <v>95</v>
      </c>
      <c r="R11" s="241" t="s">
        <v>318</v>
      </c>
      <c r="S11" s="241" t="s">
        <v>316</v>
      </c>
      <c r="T11" s="241" t="s">
        <v>321</v>
      </c>
      <c r="U11" s="241" t="s">
        <v>98</v>
      </c>
      <c r="V11" s="241" t="s">
        <v>320</v>
      </c>
      <c r="W11" s="241" t="s">
        <v>412</v>
      </c>
      <c r="X11" s="241" t="s">
        <v>413</v>
      </c>
      <c r="Y11" s="241" t="s">
        <v>414</v>
      </c>
      <c r="Z11" s="241" t="s">
        <v>408</v>
      </c>
      <c r="AA11" s="241" t="s">
        <v>318</v>
      </c>
      <c r="AB11" s="241" t="s">
        <v>409</v>
      </c>
      <c r="AC11" s="241" t="s">
        <v>320</v>
      </c>
      <c r="AD11" s="241" t="s">
        <v>321</v>
      </c>
      <c r="AE11" s="241" t="s">
        <v>317</v>
      </c>
      <c r="AF11" s="241" t="s">
        <v>316</v>
      </c>
      <c r="AG11" s="241" t="s">
        <v>404</v>
      </c>
      <c r="AH11" s="241" t="s">
        <v>405</v>
      </c>
      <c r="AI11" s="241" t="s">
        <v>485</v>
      </c>
      <c r="AJ11" s="241" t="s">
        <v>487</v>
      </c>
      <c r="AK11" s="241" t="s">
        <v>410</v>
      </c>
      <c r="AL11" s="241" t="s">
        <v>411</v>
      </c>
      <c r="AM11" s="241" t="s">
        <v>396</v>
      </c>
      <c r="AN11" s="6"/>
    </row>
    <row r="12" spans="1:40" ht="8.1" customHeight="1" thickBot="1" x14ac:dyDescent="0.3">
      <c r="A12" s="6"/>
      <c r="B12" s="202"/>
      <c r="C12" s="5"/>
      <c r="D12" s="5"/>
      <c r="E12" s="6"/>
      <c r="F12" s="161"/>
      <c r="G12" s="161"/>
      <c r="H12" s="161"/>
      <c r="I12" s="49"/>
      <c r="J12" s="49"/>
      <c r="K12" s="49"/>
      <c r="L12" s="242"/>
      <c r="M12" s="242"/>
      <c r="N12" s="242"/>
      <c r="O12" s="242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6"/>
    </row>
    <row r="13" spans="1:40" s="12" customFormat="1" ht="24.9" customHeight="1" x14ac:dyDescent="0.25">
      <c r="A13" s="13"/>
      <c r="B13" s="207"/>
      <c r="C13" s="36"/>
      <c r="D13" s="37" t="s">
        <v>260</v>
      </c>
      <c r="E13" s="38"/>
      <c r="F13" s="243"/>
      <c r="G13" s="243">
        <v>313.33</v>
      </c>
      <c r="H13" s="243">
        <v>235</v>
      </c>
      <c r="I13" s="244">
        <v>188</v>
      </c>
      <c r="J13" s="244">
        <v>141</v>
      </c>
      <c r="K13" s="245">
        <f t="shared" ref="K13" si="0">(K14*3.54)</f>
        <v>70.8</v>
      </c>
      <c r="L13" s="245">
        <v>70.5</v>
      </c>
      <c r="M13" s="245">
        <v>47</v>
      </c>
      <c r="N13" s="245">
        <v>470</v>
      </c>
      <c r="O13" s="245">
        <v>470</v>
      </c>
      <c r="P13" s="243" t="s">
        <v>100</v>
      </c>
      <c r="Q13" s="243" t="s">
        <v>100</v>
      </c>
      <c r="R13" s="243" t="s">
        <v>100</v>
      </c>
      <c r="S13" s="243" t="s">
        <v>100</v>
      </c>
      <c r="T13" s="243" t="s">
        <v>100</v>
      </c>
      <c r="U13" s="243" t="s">
        <v>100</v>
      </c>
      <c r="V13" s="243" t="s">
        <v>100</v>
      </c>
      <c r="W13" s="243">
        <v>313</v>
      </c>
      <c r="X13" s="243">
        <v>235</v>
      </c>
      <c r="Y13" s="243">
        <v>235</v>
      </c>
      <c r="Z13" s="243" t="s">
        <v>100</v>
      </c>
      <c r="AA13" s="243" t="s">
        <v>100</v>
      </c>
      <c r="AB13" s="243" t="s">
        <v>100</v>
      </c>
      <c r="AC13" s="243" t="s">
        <v>100</v>
      </c>
      <c r="AD13" s="243" t="s">
        <v>100</v>
      </c>
      <c r="AE13" s="243" t="s">
        <v>100</v>
      </c>
      <c r="AF13" s="243" t="s">
        <v>100</v>
      </c>
      <c r="AG13" s="243" t="s">
        <v>100</v>
      </c>
      <c r="AH13" s="243" t="s">
        <v>100</v>
      </c>
      <c r="AI13" s="243">
        <v>9.4</v>
      </c>
      <c r="AJ13" s="243" t="s">
        <v>100</v>
      </c>
      <c r="AK13" s="243" t="s">
        <v>100</v>
      </c>
      <c r="AL13" s="246">
        <v>9.4</v>
      </c>
      <c r="AM13" s="247" t="s">
        <v>100</v>
      </c>
      <c r="AN13" s="13"/>
    </row>
    <row r="14" spans="1:40" s="12" customFormat="1" ht="24.9" customHeight="1" x14ac:dyDescent="0.25">
      <c r="A14" s="13"/>
      <c r="B14" s="225" t="s">
        <v>101</v>
      </c>
      <c r="C14" s="225"/>
      <c r="D14" s="40" t="s">
        <v>261</v>
      </c>
      <c r="E14" s="41"/>
      <c r="F14" s="248"/>
      <c r="G14" s="248">
        <v>67</v>
      </c>
      <c r="H14" s="248">
        <v>50</v>
      </c>
      <c r="I14" s="248">
        <v>40</v>
      </c>
      <c r="J14" s="248">
        <v>30</v>
      </c>
      <c r="K14" s="249">
        <v>20</v>
      </c>
      <c r="L14" s="249">
        <v>15</v>
      </c>
      <c r="M14" s="249">
        <v>10</v>
      </c>
      <c r="N14" s="249">
        <v>100</v>
      </c>
      <c r="O14" s="249">
        <v>100</v>
      </c>
      <c r="P14" s="248" t="s">
        <v>100</v>
      </c>
      <c r="Q14" s="248" t="s">
        <v>100</v>
      </c>
      <c r="R14" s="248" t="s">
        <v>100</v>
      </c>
      <c r="S14" s="248" t="s">
        <v>100</v>
      </c>
      <c r="T14" s="248" t="s">
        <v>100</v>
      </c>
      <c r="U14" s="248" t="s">
        <v>100</v>
      </c>
      <c r="V14" s="248" t="s">
        <v>100</v>
      </c>
      <c r="W14" s="248">
        <v>67</v>
      </c>
      <c r="X14" s="248">
        <v>50</v>
      </c>
      <c r="Y14" s="248">
        <v>50</v>
      </c>
      <c r="Z14" s="248" t="s">
        <v>100</v>
      </c>
      <c r="AA14" s="248" t="s">
        <v>100</v>
      </c>
      <c r="AB14" s="248" t="s">
        <v>100</v>
      </c>
      <c r="AC14" s="248" t="s">
        <v>100</v>
      </c>
      <c r="AD14" s="248" t="s">
        <v>100</v>
      </c>
      <c r="AE14" s="248" t="s">
        <v>100</v>
      </c>
      <c r="AF14" s="248" t="s">
        <v>100</v>
      </c>
      <c r="AG14" s="248" t="s">
        <v>100</v>
      </c>
      <c r="AH14" s="248" t="s">
        <v>100</v>
      </c>
      <c r="AI14" s="248">
        <v>2</v>
      </c>
      <c r="AJ14" s="248" t="s">
        <v>100</v>
      </c>
      <c r="AK14" s="248" t="s">
        <v>100</v>
      </c>
      <c r="AL14" s="250">
        <v>2</v>
      </c>
      <c r="AM14" s="251" t="s">
        <v>100</v>
      </c>
      <c r="AN14" s="13"/>
    </row>
    <row r="15" spans="1:40" s="12" customFormat="1" ht="24.9" customHeight="1" x14ac:dyDescent="0.25">
      <c r="A15" s="13"/>
      <c r="B15" s="208"/>
      <c r="C15" s="39"/>
      <c r="D15" s="40" t="s">
        <v>102</v>
      </c>
      <c r="E15" s="41"/>
      <c r="F15" s="248"/>
      <c r="G15" s="248">
        <v>150</v>
      </c>
      <c r="H15" s="248">
        <v>200</v>
      </c>
      <c r="I15" s="252">
        <v>250</v>
      </c>
      <c r="J15" s="252">
        <v>333</v>
      </c>
      <c r="K15" s="252">
        <f t="shared" ref="K15" si="1">(10000/K14)</f>
        <v>500</v>
      </c>
      <c r="L15" s="252">
        <v>667</v>
      </c>
      <c r="M15" s="252">
        <v>1000</v>
      </c>
      <c r="N15" s="249">
        <v>100</v>
      </c>
      <c r="O15" s="249">
        <v>100</v>
      </c>
      <c r="P15" s="248" t="s">
        <v>100</v>
      </c>
      <c r="Q15" s="248" t="s">
        <v>100</v>
      </c>
      <c r="R15" s="248" t="s">
        <v>100</v>
      </c>
      <c r="S15" s="248" t="s">
        <v>100</v>
      </c>
      <c r="T15" s="248" t="s">
        <v>100</v>
      </c>
      <c r="U15" s="248" t="s">
        <v>100</v>
      </c>
      <c r="V15" s="248" t="s">
        <v>100</v>
      </c>
      <c r="W15" s="248">
        <v>150</v>
      </c>
      <c r="X15" s="248">
        <v>200</v>
      </c>
      <c r="Y15" s="248">
        <v>200</v>
      </c>
      <c r="Z15" s="248" t="s">
        <v>100</v>
      </c>
      <c r="AA15" s="248" t="s">
        <v>100</v>
      </c>
      <c r="AB15" s="248" t="s">
        <v>100</v>
      </c>
      <c r="AC15" s="248" t="s">
        <v>100</v>
      </c>
      <c r="AD15" s="248" t="s">
        <v>100</v>
      </c>
      <c r="AE15" s="248" t="s">
        <v>100</v>
      </c>
      <c r="AF15" s="248" t="s">
        <v>100</v>
      </c>
      <c r="AG15" s="248" t="s">
        <v>100</v>
      </c>
      <c r="AH15" s="248" t="s">
        <v>100</v>
      </c>
      <c r="AI15" s="248">
        <v>5000</v>
      </c>
      <c r="AJ15" s="248" t="s">
        <v>100</v>
      </c>
      <c r="AK15" s="248" t="s">
        <v>100</v>
      </c>
      <c r="AL15" s="249">
        <v>5000</v>
      </c>
      <c r="AM15" s="253" t="s">
        <v>100</v>
      </c>
      <c r="AN15" s="13"/>
    </row>
    <row r="16" spans="1:40" s="12" customFormat="1" ht="24.9" customHeight="1" thickBot="1" x14ac:dyDescent="0.3">
      <c r="A16" s="13"/>
      <c r="B16" s="209"/>
      <c r="C16" s="42"/>
      <c r="D16" s="43" t="s">
        <v>103</v>
      </c>
      <c r="E16" s="42"/>
      <c r="F16" s="239"/>
      <c r="G16" s="268">
        <v>90</v>
      </c>
      <c r="H16" s="268">
        <v>120</v>
      </c>
      <c r="I16" s="269">
        <v>150</v>
      </c>
      <c r="J16" s="269">
        <v>200</v>
      </c>
      <c r="K16" s="270">
        <f t="shared" ref="K16" si="2">(K15*0.6)</f>
        <v>300</v>
      </c>
      <c r="L16" s="270">
        <v>400</v>
      </c>
      <c r="M16" s="270">
        <v>600</v>
      </c>
      <c r="N16" s="270">
        <v>60</v>
      </c>
      <c r="O16" s="270">
        <v>60</v>
      </c>
      <c r="P16" s="268" t="s">
        <v>100</v>
      </c>
      <c r="Q16" s="268" t="s">
        <v>100</v>
      </c>
      <c r="R16" s="268" t="s">
        <v>100</v>
      </c>
      <c r="S16" s="268" t="s">
        <v>100</v>
      </c>
      <c r="T16" s="268" t="s">
        <v>100</v>
      </c>
      <c r="U16" s="268" t="s">
        <v>100</v>
      </c>
      <c r="V16" s="268" t="s">
        <v>100</v>
      </c>
      <c r="W16" s="268">
        <v>90</v>
      </c>
      <c r="X16" s="268">
        <v>120</v>
      </c>
      <c r="Y16" s="268">
        <v>120</v>
      </c>
      <c r="Z16" s="268" t="s">
        <v>100</v>
      </c>
      <c r="AA16" s="268" t="s">
        <v>100</v>
      </c>
      <c r="AB16" s="268" t="s">
        <v>100</v>
      </c>
      <c r="AC16" s="268" t="s">
        <v>100</v>
      </c>
      <c r="AD16" s="268" t="s">
        <v>100</v>
      </c>
      <c r="AE16" s="268" t="s">
        <v>100</v>
      </c>
      <c r="AF16" s="268" t="s">
        <v>100</v>
      </c>
      <c r="AG16" s="268" t="s">
        <v>100</v>
      </c>
      <c r="AH16" s="268" t="s">
        <v>100</v>
      </c>
      <c r="AI16" s="268">
        <v>3000</v>
      </c>
      <c r="AJ16" s="268" t="s">
        <v>100</v>
      </c>
      <c r="AK16" s="268" t="s">
        <v>100</v>
      </c>
      <c r="AL16" s="270">
        <f>(AL15*0.6)</f>
        <v>3000</v>
      </c>
      <c r="AM16" s="271" t="s">
        <v>100</v>
      </c>
      <c r="AN16" s="13"/>
    </row>
    <row r="17" spans="1:53" s="12" customFormat="1" ht="8.1" customHeight="1" thickBot="1" x14ac:dyDescent="0.3">
      <c r="A17" s="13"/>
      <c r="B17" s="50"/>
      <c r="C17" s="44"/>
      <c r="D17" s="44"/>
      <c r="E17" s="32"/>
      <c r="F17" s="49"/>
      <c r="G17" s="49"/>
      <c r="H17" s="49"/>
      <c r="I17" s="49"/>
      <c r="J17" s="49"/>
      <c r="K17" s="242"/>
      <c r="L17" s="242"/>
      <c r="M17" s="242"/>
      <c r="N17" s="242"/>
      <c r="O17" s="242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13"/>
      <c r="AQ17" s="277"/>
    </row>
    <row r="18" spans="1:53" s="12" customFormat="1" ht="24.9" customHeight="1" x14ac:dyDescent="0.25">
      <c r="A18" s="13"/>
      <c r="B18" s="207"/>
      <c r="C18" s="36"/>
      <c r="D18" s="37" t="s">
        <v>104</v>
      </c>
      <c r="E18" s="38"/>
      <c r="F18" s="243"/>
      <c r="G18" s="243">
        <v>4.5</v>
      </c>
      <c r="H18" s="243">
        <v>7</v>
      </c>
      <c r="I18" s="244">
        <v>8</v>
      </c>
      <c r="J18" s="244">
        <v>10</v>
      </c>
      <c r="K18" s="243">
        <v>15</v>
      </c>
      <c r="L18" s="243">
        <v>18</v>
      </c>
      <c r="M18" s="243">
        <v>20</v>
      </c>
      <c r="N18" s="244">
        <v>3.5</v>
      </c>
      <c r="O18" s="244">
        <v>3.5</v>
      </c>
      <c r="P18" s="243">
        <v>14</v>
      </c>
      <c r="Q18" s="243">
        <v>30</v>
      </c>
      <c r="R18" s="243">
        <v>30</v>
      </c>
      <c r="S18" s="243">
        <v>14</v>
      </c>
      <c r="T18" s="243">
        <v>35</v>
      </c>
      <c r="U18" s="243">
        <v>25</v>
      </c>
      <c r="V18" s="243">
        <v>25</v>
      </c>
      <c r="W18" s="243">
        <v>4.5</v>
      </c>
      <c r="X18" s="243">
        <v>7</v>
      </c>
      <c r="Y18" s="243">
        <v>7</v>
      </c>
      <c r="Z18" s="243">
        <v>30</v>
      </c>
      <c r="AA18" s="243">
        <v>30</v>
      </c>
      <c r="AB18" s="243">
        <v>14</v>
      </c>
      <c r="AC18" s="243">
        <v>14</v>
      </c>
      <c r="AD18" s="243">
        <v>35</v>
      </c>
      <c r="AE18" s="243">
        <v>14</v>
      </c>
      <c r="AF18" s="243">
        <v>14</v>
      </c>
      <c r="AG18" s="243">
        <v>25</v>
      </c>
      <c r="AH18" s="243">
        <v>25</v>
      </c>
      <c r="AI18" s="243">
        <v>50</v>
      </c>
      <c r="AJ18" s="243" t="s">
        <v>100</v>
      </c>
      <c r="AK18" s="243" t="s">
        <v>100</v>
      </c>
      <c r="AL18" s="243">
        <v>50</v>
      </c>
      <c r="AM18" s="243">
        <v>50</v>
      </c>
      <c r="AN18" s="13"/>
    </row>
    <row r="19" spans="1:53" s="12" customFormat="1" ht="24.9" customHeight="1" x14ac:dyDescent="0.25">
      <c r="A19" s="13"/>
      <c r="B19" s="225" t="s">
        <v>415</v>
      </c>
      <c r="C19" s="39"/>
      <c r="D19" s="40" t="s">
        <v>105</v>
      </c>
      <c r="E19" s="41"/>
      <c r="F19" s="248"/>
      <c r="G19" s="248">
        <v>90</v>
      </c>
      <c r="H19" s="248">
        <v>120</v>
      </c>
      <c r="I19" s="248">
        <v>150</v>
      </c>
      <c r="J19" s="248">
        <v>200</v>
      </c>
      <c r="K19" s="253">
        <f>(K16)</f>
        <v>300</v>
      </c>
      <c r="L19" s="253">
        <v>400</v>
      </c>
      <c r="M19" s="253">
        <v>600</v>
      </c>
      <c r="N19" s="253">
        <v>60</v>
      </c>
      <c r="O19" s="253">
        <v>60</v>
      </c>
      <c r="P19" s="248">
        <v>250</v>
      </c>
      <c r="Q19" s="248">
        <v>1000</v>
      </c>
      <c r="R19" s="248">
        <v>1000</v>
      </c>
      <c r="S19" s="248">
        <v>250</v>
      </c>
      <c r="T19" s="248">
        <v>2500</v>
      </c>
      <c r="U19" s="248">
        <v>600</v>
      </c>
      <c r="V19" s="248">
        <v>600</v>
      </c>
      <c r="W19" s="248">
        <v>90</v>
      </c>
      <c r="X19" s="255">
        <v>120</v>
      </c>
      <c r="Y19" s="255">
        <v>120</v>
      </c>
      <c r="Z19" s="248">
        <v>1000</v>
      </c>
      <c r="AA19" s="248">
        <v>1000</v>
      </c>
      <c r="AB19" s="248">
        <v>250</v>
      </c>
      <c r="AC19" s="248">
        <v>250</v>
      </c>
      <c r="AD19" s="255">
        <v>2500</v>
      </c>
      <c r="AE19" s="248">
        <v>250</v>
      </c>
      <c r="AF19" s="248">
        <v>500</v>
      </c>
      <c r="AG19" s="248">
        <v>1000</v>
      </c>
      <c r="AH19" s="248">
        <v>1000</v>
      </c>
      <c r="AI19" s="248">
        <v>3000</v>
      </c>
      <c r="AJ19" s="248" t="s">
        <v>100</v>
      </c>
      <c r="AK19" s="248" t="s">
        <v>100</v>
      </c>
      <c r="AL19" s="253">
        <f>(AL16)</f>
        <v>3000</v>
      </c>
      <c r="AM19" s="253">
        <v>10000</v>
      </c>
      <c r="AN19" s="13"/>
    </row>
    <row r="20" spans="1:53" s="12" customFormat="1" ht="24.9" customHeight="1" thickBot="1" x14ac:dyDescent="0.3">
      <c r="A20" s="13"/>
      <c r="B20" s="209"/>
      <c r="C20" s="42"/>
      <c r="D20" s="43" t="s">
        <v>269</v>
      </c>
      <c r="E20" s="42"/>
      <c r="F20" s="239"/>
      <c r="G20" s="239">
        <v>1</v>
      </c>
      <c r="H20" s="239">
        <v>1</v>
      </c>
      <c r="I20" s="254">
        <v>1</v>
      </c>
      <c r="J20" s="254">
        <v>1</v>
      </c>
      <c r="K20" s="254">
        <f>(K19/K16)</f>
        <v>1</v>
      </c>
      <c r="L20" s="254">
        <v>1</v>
      </c>
      <c r="M20" s="254">
        <v>1</v>
      </c>
      <c r="N20" s="254">
        <v>1</v>
      </c>
      <c r="O20" s="254">
        <v>1</v>
      </c>
      <c r="P20" s="239" t="s">
        <v>100</v>
      </c>
      <c r="Q20" s="239" t="s">
        <v>100</v>
      </c>
      <c r="R20" s="239" t="s">
        <v>100</v>
      </c>
      <c r="S20" s="239" t="s">
        <v>100</v>
      </c>
      <c r="T20" s="239" t="s">
        <v>100</v>
      </c>
      <c r="U20" s="239" t="s">
        <v>100</v>
      </c>
      <c r="V20" s="239" t="s">
        <v>100</v>
      </c>
      <c r="W20" s="239">
        <v>1</v>
      </c>
      <c r="X20" s="239">
        <v>1</v>
      </c>
      <c r="Y20" s="239">
        <v>1</v>
      </c>
      <c r="Z20" s="239" t="s">
        <v>100</v>
      </c>
      <c r="AA20" s="239" t="s">
        <v>100</v>
      </c>
      <c r="AB20" s="239" t="s">
        <v>100</v>
      </c>
      <c r="AC20" s="239" t="s">
        <v>100</v>
      </c>
      <c r="AD20" s="239" t="s">
        <v>100</v>
      </c>
      <c r="AE20" s="239" t="s">
        <v>100</v>
      </c>
      <c r="AF20" s="239" t="s">
        <v>100</v>
      </c>
      <c r="AG20" s="239" t="s">
        <v>100</v>
      </c>
      <c r="AH20" s="239" t="s">
        <v>100</v>
      </c>
      <c r="AI20" s="239">
        <v>1</v>
      </c>
      <c r="AJ20" s="239" t="s">
        <v>100</v>
      </c>
      <c r="AK20" s="256" t="s">
        <v>100</v>
      </c>
      <c r="AL20" s="256">
        <v>1</v>
      </c>
      <c r="AM20" s="256" t="s">
        <v>100</v>
      </c>
      <c r="AN20" s="13"/>
    </row>
    <row r="21" spans="1:53" s="12" customFormat="1" ht="8.1" customHeight="1" thickBot="1" x14ac:dyDescent="0.3">
      <c r="A21" s="13"/>
      <c r="B21" s="50"/>
      <c r="C21" s="44"/>
      <c r="D21" s="44"/>
      <c r="E21" s="32"/>
      <c r="F21" s="49"/>
      <c r="G21" s="49"/>
      <c r="H21" s="49"/>
      <c r="I21" s="49"/>
      <c r="J21" s="49"/>
      <c r="K21" s="242"/>
      <c r="L21" s="242"/>
      <c r="M21" s="242"/>
      <c r="N21" s="242"/>
      <c r="O21" s="242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13"/>
    </row>
    <row r="22" spans="1:53" s="12" customFormat="1" ht="24.9" customHeight="1" thickBot="1" x14ac:dyDescent="0.3">
      <c r="A22" s="13"/>
      <c r="B22" s="210" t="s">
        <v>106</v>
      </c>
      <c r="C22" s="47"/>
      <c r="D22" s="48" t="s">
        <v>107</v>
      </c>
      <c r="E22" s="47"/>
      <c r="F22" s="240"/>
      <c r="G22" s="240">
        <v>25</v>
      </c>
      <c r="H22" s="240">
        <v>30</v>
      </c>
      <c r="I22" s="240">
        <v>30</v>
      </c>
      <c r="J22" s="240">
        <v>40</v>
      </c>
      <c r="K22" s="257">
        <v>50</v>
      </c>
      <c r="L22" s="257">
        <v>50</v>
      </c>
      <c r="M22" s="257">
        <v>60</v>
      </c>
      <c r="N22" s="257">
        <v>20</v>
      </c>
      <c r="O22" s="257">
        <v>20</v>
      </c>
      <c r="P22" s="240">
        <v>20</v>
      </c>
      <c r="Q22" s="240">
        <v>20</v>
      </c>
      <c r="R22" s="240">
        <v>40</v>
      </c>
      <c r="S22" s="240">
        <v>20</v>
      </c>
      <c r="T22" s="240">
        <v>20</v>
      </c>
      <c r="U22" s="240">
        <v>40</v>
      </c>
      <c r="V22" s="240">
        <v>20</v>
      </c>
      <c r="W22" s="240">
        <v>25</v>
      </c>
      <c r="X22" s="240">
        <v>30</v>
      </c>
      <c r="Y22" s="240">
        <v>30</v>
      </c>
      <c r="Z22" s="240">
        <v>10</v>
      </c>
      <c r="AA22" s="240">
        <v>40</v>
      </c>
      <c r="AB22" s="240">
        <v>40</v>
      </c>
      <c r="AC22" s="240">
        <v>20</v>
      </c>
      <c r="AD22" s="240">
        <v>20</v>
      </c>
      <c r="AE22" s="240">
        <v>20</v>
      </c>
      <c r="AF22" s="240">
        <v>20</v>
      </c>
      <c r="AG22" s="240">
        <v>25</v>
      </c>
      <c r="AH22" s="240">
        <v>25</v>
      </c>
      <c r="AI22" s="240">
        <v>80</v>
      </c>
      <c r="AJ22" s="240" t="s">
        <v>100</v>
      </c>
      <c r="AK22" s="240" t="s">
        <v>100</v>
      </c>
      <c r="AL22" s="240">
        <v>95</v>
      </c>
      <c r="AM22" s="240" t="s">
        <v>100</v>
      </c>
      <c r="AN22" s="13"/>
    </row>
    <row r="23" spans="1:53" s="12" customFormat="1" ht="8.1" customHeight="1" thickBot="1" x14ac:dyDescent="0.3">
      <c r="A23" s="13"/>
      <c r="B23" s="50"/>
      <c r="C23" s="44"/>
      <c r="D23" s="44"/>
      <c r="E23" s="32"/>
      <c r="F23" s="49"/>
      <c r="G23" s="49"/>
      <c r="H23" s="49"/>
      <c r="I23" s="49"/>
      <c r="J23" s="49"/>
      <c r="K23" s="242"/>
      <c r="L23" s="242"/>
      <c r="M23" s="242"/>
      <c r="N23" s="242"/>
      <c r="O23" s="242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13"/>
    </row>
    <row r="24" spans="1:53" s="12" customFormat="1" ht="24.9" customHeight="1" thickBot="1" x14ac:dyDescent="0.3">
      <c r="A24" s="13"/>
      <c r="B24" s="210" t="s">
        <v>108</v>
      </c>
      <c r="C24" s="47"/>
      <c r="D24" s="48" t="s">
        <v>107</v>
      </c>
      <c r="E24" s="47"/>
      <c r="F24" s="240"/>
      <c r="G24" s="240">
        <v>75</v>
      </c>
      <c r="H24" s="240">
        <v>70</v>
      </c>
      <c r="I24" s="257">
        <v>70</v>
      </c>
      <c r="J24" s="257">
        <v>60</v>
      </c>
      <c r="K24" s="257">
        <f>(100-K22)</f>
        <v>50</v>
      </c>
      <c r="L24" s="257">
        <v>50</v>
      </c>
      <c r="M24" s="257">
        <v>40</v>
      </c>
      <c r="N24" s="257">
        <v>80</v>
      </c>
      <c r="O24" s="257">
        <v>80</v>
      </c>
      <c r="P24" s="257">
        <f t="shared" ref="P24:V24" si="3">(100-P22)</f>
        <v>80</v>
      </c>
      <c r="Q24" s="257">
        <f t="shared" si="3"/>
        <v>80</v>
      </c>
      <c r="R24" s="257">
        <f t="shared" si="3"/>
        <v>60</v>
      </c>
      <c r="S24" s="257">
        <f t="shared" si="3"/>
        <v>80</v>
      </c>
      <c r="T24" s="257">
        <f t="shared" si="3"/>
        <v>80</v>
      </c>
      <c r="U24" s="257">
        <f t="shared" si="3"/>
        <v>60</v>
      </c>
      <c r="V24" s="257">
        <f t="shared" si="3"/>
        <v>80</v>
      </c>
      <c r="W24" s="257">
        <v>75</v>
      </c>
      <c r="X24" s="257">
        <v>70</v>
      </c>
      <c r="Y24" s="257">
        <v>70</v>
      </c>
      <c r="Z24" s="257">
        <v>90</v>
      </c>
      <c r="AA24" s="257">
        <v>60</v>
      </c>
      <c r="AB24" s="257">
        <v>60</v>
      </c>
      <c r="AC24" s="257">
        <v>80</v>
      </c>
      <c r="AD24" s="257">
        <v>80</v>
      </c>
      <c r="AE24" s="257">
        <v>80</v>
      </c>
      <c r="AF24" s="257">
        <v>80</v>
      </c>
      <c r="AG24" s="257">
        <f>(100-AG22)</f>
        <v>75</v>
      </c>
      <c r="AH24" s="257">
        <f>(100-AH22)</f>
        <v>75</v>
      </c>
      <c r="AI24" s="257">
        <v>20</v>
      </c>
      <c r="AJ24" s="257" t="s">
        <v>100</v>
      </c>
      <c r="AK24" s="240" t="s">
        <v>100</v>
      </c>
      <c r="AL24" s="257">
        <v>5</v>
      </c>
      <c r="AM24" s="240" t="s">
        <v>100</v>
      </c>
      <c r="AN24" s="13"/>
    </row>
    <row r="25" spans="1:53" s="12" customFormat="1" ht="8.1" customHeight="1" thickBot="1" x14ac:dyDescent="0.3">
      <c r="A25" s="13"/>
      <c r="B25" s="50"/>
      <c r="C25" s="44"/>
      <c r="D25" s="44"/>
      <c r="E25" s="32"/>
      <c r="F25" s="49"/>
      <c r="G25" s="49"/>
      <c r="H25" s="49"/>
      <c r="I25" s="49"/>
      <c r="J25" s="49"/>
      <c r="K25" s="242"/>
      <c r="L25" s="242"/>
      <c r="M25" s="242"/>
      <c r="N25" s="242"/>
      <c r="O25" s="242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13"/>
    </row>
    <row r="26" spans="1:53" s="12" customFormat="1" ht="24.9" customHeight="1" x14ac:dyDescent="0.25">
      <c r="A26" s="13"/>
      <c r="B26" s="348" t="s">
        <v>109</v>
      </c>
      <c r="C26" s="349"/>
      <c r="D26" s="37" t="s">
        <v>110</v>
      </c>
      <c r="E26" s="38"/>
      <c r="F26" s="243"/>
      <c r="G26" s="272">
        <v>2</v>
      </c>
      <c r="H26" s="273">
        <v>2</v>
      </c>
      <c r="I26" s="272">
        <v>2</v>
      </c>
      <c r="J26" s="272">
        <v>2</v>
      </c>
      <c r="K26" s="272">
        <v>2</v>
      </c>
      <c r="L26" s="272">
        <v>2</v>
      </c>
      <c r="M26" s="272">
        <v>3</v>
      </c>
      <c r="N26" s="274">
        <v>3</v>
      </c>
      <c r="O26" s="274">
        <v>3</v>
      </c>
      <c r="P26" s="273">
        <v>3</v>
      </c>
      <c r="Q26" s="273">
        <v>3</v>
      </c>
      <c r="R26" s="273">
        <v>3</v>
      </c>
      <c r="S26" s="273">
        <v>3</v>
      </c>
      <c r="T26" s="273">
        <v>3</v>
      </c>
      <c r="U26" s="273">
        <v>3</v>
      </c>
      <c r="V26" s="273">
        <v>3</v>
      </c>
      <c r="W26" s="273">
        <v>2</v>
      </c>
      <c r="X26" s="273">
        <v>3</v>
      </c>
      <c r="Y26" s="273">
        <v>3</v>
      </c>
      <c r="Z26" s="273">
        <v>6</v>
      </c>
      <c r="AA26" s="273">
        <v>6</v>
      </c>
      <c r="AB26" s="273">
        <v>3</v>
      </c>
      <c r="AC26" s="273">
        <v>6</v>
      </c>
      <c r="AD26" s="273">
        <v>6</v>
      </c>
      <c r="AE26" s="273">
        <v>6</v>
      </c>
      <c r="AF26" s="273">
        <v>6</v>
      </c>
      <c r="AG26" s="273">
        <v>6</v>
      </c>
      <c r="AH26" s="273">
        <v>6</v>
      </c>
      <c r="AI26" s="273">
        <v>1</v>
      </c>
      <c r="AJ26" s="273" t="s">
        <v>100</v>
      </c>
      <c r="AK26" s="273" t="s">
        <v>100</v>
      </c>
      <c r="AL26" s="275">
        <v>1</v>
      </c>
      <c r="AM26" s="275" t="s">
        <v>100</v>
      </c>
      <c r="AN26" s="13"/>
    </row>
    <row r="27" spans="1:53" s="12" customFormat="1" ht="24.9" customHeight="1" thickBot="1" x14ac:dyDescent="0.3">
      <c r="A27" s="13"/>
      <c r="B27" s="350"/>
      <c r="C27" s="351"/>
      <c r="D27" s="43" t="s">
        <v>111</v>
      </c>
      <c r="E27" s="42"/>
      <c r="F27" s="239"/>
      <c r="G27" s="256">
        <f t="shared" ref="G27:O27" si="4">PRODUCT(G26*3)</f>
        <v>6</v>
      </c>
      <c r="H27" s="256">
        <f t="shared" si="4"/>
        <v>6</v>
      </c>
      <c r="I27" s="256">
        <f t="shared" si="4"/>
        <v>6</v>
      </c>
      <c r="J27" s="256">
        <f t="shared" si="4"/>
        <v>6</v>
      </c>
      <c r="K27" s="256">
        <f>3*K26</f>
        <v>6</v>
      </c>
      <c r="L27" s="256">
        <f t="shared" si="4"/>
        <v>6</v>
      </c>
      <c r="M27" s="256">
        <v>9</v>
      </c>
      <c r="N27" s="256">
        <f t="shared" si="4"/>
        <v>9</v>
      </c>
      <c r="O27" s="256">
        <f t="shared" si="4"/>
        <v>9</v>
      </c>
      <c r="P27" s="256">
        <v>9</v>
      </c>
      <c r="Q27" s="256">
        <v>9</v>
      </c>
      <c r="R27" s="256">
        <v>9</v>
      </c>
      <c r="S27" s="256">
        <v>9</v>
      </c>
      <c r="T27" s="256">
        <v>9</v>
      </c>
      <c r="U27" s="256">
        <v>9</v>
      </c>
      <c r="V27" s="256">
        <v>9</v>
      </c>
      <c r="W27" s="256">
        <v>6</v>
      </c>
      <c r="X27" s="256">
        <v>9</v>
      </c>
      <c r="Y27" s="256">
        <v>9</v>
      </c>
      <c r="Z27" s="256">
        <v>18</v>
      </c>
      <c r="AA27" s="256">
        <v>18</v>
      </c>
      <c r="AB27" s="256">
        <v>9</v>
      </c>
      <c r="AC27" s="256">
        <v>18</v>
      </c>
      <c r="AD27" s="256">
        <v>18</v>
      </c>
      <c r="AE27" s="256">
        <v>18</v>
      </c>
      <c r="AF27" s="256">
        <v>18</v>
      </c>
      <c r="AG27" s="239">
        <v>18</v>
      </c>
      <c r="AH27" s="239">
        <v>18</v>
      </c>
      <c r="AI27" s="239">
        <v>3</v>
      </c>
      <c r="AJ27" s="239" t="s">
        <v>100</v>
      </c>
      <c r="AK27" s="239" t="s">
        <v>100</v>
      </c>
      <c r="AL27" s="256">
        <f>PRODUCT(AL26*3)</f>
        <v>3</v>
      </c>
      <c r="AM27" s="256" t="s">
        <v>100</v>
      </c>
      <c r="AN27" s="13"/>
    </row>
    <row r="28" spans="1:53" s="12" customFormat="1" ht="8.1" customHeight="1" thickBot="1" x14ac:dyDescent="0.3">
      <c r="A28" s="13"/>
      <c r="B28" s="50"/>
      <c r="C28" s="44"/>
      <c r="D28" s="44"/>
      <c r="E28" s="49"/>
      <c r="F28" s="49"/>
      <c r="G28" s="49"/>
      <c r="H28" s="49"/>
      <c r="I28" s="49"/>
      <c r="J28" s="49"/>
      <c r="K28" s="242"/>
      <c r="L28" s="242"/>
      <c r="M28" s="242"/>
      <c r="N28" s="242"/>
      <c r="O28" s="242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13"/>
    </row>
    <row r="29" spans="1:53" s="12" customFormat="1" ht="30.75" customHeight="1" thickBot="1" x14ac:dyDescent="0.3">
      <c r="A29" s="13"/>
      <c r="B29" s="210" t="s">
        <v>399</v>
      </c>
      <c r="C29" s="47"/>
      <c r="D29" s="323" t="s">
        <v>270</v>
      </c>
      <c r="E29" s="324"/>
      <c r="F29" s="240"/>
      <c r="G29" s="240">
        <f>(G19*G24/100*G26)/G19</f>
        <v>1.5</v>
      </c>
      <c r="H29" s="240">
        <f>(H19*H24/100*H26)/H19</f>
        <v>1.4</v>
      </c>
      <c r="I29" s="240">
        <f t="shared" ref="I29:V29" si="5">(I19*I24/100*I26)/I19</f>
        <v>1.4</v>
      </c>
      <c r="J29" s="240">
        <f t="shared" si="5"/>
        <v>1.2</v>
      </c>
      <c r="K29" s="240">
        <f>(K19*K24/100*K26)/K19</f>
        <v>1</v>
      </c>
      <c r="L29" s="240">
        <f t="shared" si="5"/>
        <v>1</v>
      </c>
      <c r="M29" s="240">
        <f t="shared" si="5"/>
        <v>1.2</v>
      </c>
      <c r="N29" s="240">
        <f t="shared" si="5"/>
        <v>2.4</v>
      </c>
      <c r="O29" s="240">
        <f t="shared" si="5"/>
        <v>2.4</v>
      </c>
      <c r="P29" s="240">
        <f t="shared" si="5"/>
        <v>2.4</v>
      </c>
      <c r="Q29" s="240">
        <f t="shared" si="5"/>
        <v>2.4</v>
      </c>
      <c r="R29" s="240">
        <f t="shared" si="5"/>
        <v>1.8</v>
      </c>
      <c r="S29" s="240">
        <f t="shared" si="5"/>
        <v>2.4</v>
      </c>
      <c r="T29" s="240">
        <f t="shared" si="5"/>
        <v>2.4</v>
      </c>
      <c r="U29" s="240">
        <f t="shared" si="5"/>
        <v>1.8</v>
      </c>
      <c r="V29" s="240">
        <f t="shared" si="5"/>
        <v>2.4</v>
      </c>
      <c r="W29" s="240">
        <v>1.5</v>
      </c>
      <c r="X29" s="240">
        <v>2.1</v>
      </c>
      <c r="Y29" s="240">
        <v>2.1</v>
      </c>
      <c r="Z29" s="240">
        <v>5.4</v>
      </c>
      <c r="AA29" s="240">
        <v>3.6</v>
      </c>
      <c r="AB29" s="240">
        <v>1.8</v>
      </c>
      <c r="AC29" s="240">
        <v>4.8</v>
      </c>
      <c r="AD29" s="240">
        <v>4.8</v>
      </c>
      <c r="AE29" s="240">
        <v>4.8</v>
      </c>
      <c r="AF29" s="258" t="s">
        <v>243</v>
      </c>
      <c r="AG29" s="240">
        <v>4.5</v>
      </c>
      <c r="AH29" s="240">
        <v>4.5</v>
      </c>
      <c r="AI29" s="240">
        <v>0.2</v>
      </c>
      <c r="AJ29" s="240" t="s">
        <v>100</v>
      </c>
      <c r="AK29" s="240" t="s">
        <v>100</v>
      </c>
      <c r="AL29" s="240" t="s">
        <v>484</v>
      </c>
      <c r="AM29" s="240" t="s">
        <v>100</v>
      </c>
      <c r="AN29" s="13"/>
    </row>
    <row r="30" spans="1:53" s="12" customFormat="1" ht="24.9" customHeight="1" thickBot="1" x14ac:dyDescent="0.3">
      <c r="A30" s="13"/>
      <c r="B30" s="299" t="s">
        <v>76</v>
      </c>
      <c r="C30" s="299"/>
      <c r="D30" s="50"/>
      <c r="E30" s="13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13"/>
    </row>
    <row r="31" spans="1:53" s="53" customFormat="1" ht="27" customHeight="1" x14ac:dyDescent="0.25">
      <c r="A31" s="169"/>
      <c r="B31" s="207" t="s">
        <v>112</v>
      </c>
      <c r="C31" s="143" t="s">
        <v>113</v>
      </c>
      <c r="D31" s="144" t="s">
        <v>330</v>
      </c>
      <c r="E31" s="145" t="s">
        <v>332</v>
      </c>
      <c r="F31" s="8"/>
      <c r="G31" s="8" t="s">
        <v>406</v>
      </c>
      <c r="H31" s="8" t="s">
        <v>324</v>
      </c>
      <c r="I31" s="8" t="s">
        <v>400</v>
      </c>
      <c r="J31" s="8" t="s">
        <v>93</v>
      </c>
      <c r="K31" s="8" t="s">
        <v>488</v>
      </c>
      <c r="L31" s="8" t="s">
        <v>401</v>
      </c>
      <c r="M31" s="8" t="s">
        <v>407</v>
      </c>
      <c r="N31" s="8" t="s">
        <v>402</v>
      </c>
      <c r="O31" s="8"/>
      <c r="P31" s="8"/>
      <c r="Q31" s="86"/>
      <c r="R31" s="86"/>
      <c r="S31" s="86"/>
      <c r="T31" s="86"/>
      <c r="U31" s="86"/>
      <c r="V31" s="86"/>
      <c r="W31" s="8" t="s">
        <v>412</v>
      </c>
      <c r="X31" s="8" t="s">
        <v>413</v>
      </c>
      <c r="Y31" s="86"/>
      <c r="Z31" s="86"/>
      <c r="AA31" s="8" t="s">
        <v>318</v>
      </c>
      <c r="AB31" s="8" t="s">
        <v>409</v>
      </c>
      <c r="AC31" s="86"/>
      <c r="AD31" s="86"/>
      <c r="AE31" s="86"/>
      <c r="AF31" s="8"/>
      <c r="AG31" s="86"/>
      <c r="AH31" s="86"/>
      <c r="AI31" s="86"/>
      <c r="AJ31" s="86"/>
      <c r="AK31" s="86"/>
      <c r="AL31" s="8" t="s">
        <v>483</v>
      </c>
      <c r="AM31" s="228"/>
      <c r="AN31" s="13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53" customFormat="1" ht="27" customHeight="1" x14ac:dyDescent="0.25">
      <c r="A32" s="169"/>
      <c r="B32" s="211"/>
      <c r="C32" s="146"/>
      <c r="D32" s="13"/>
      <c r="E32" s="54" t="s">
        <v>333</v>
      </c>
      <c r="F32" s="45"/>
      <c r="G32" s="29" t="s">
        <v>406</v>
      </c>
      <c r="H32" s="29" t="s">
        <v>324</v>
      </c>
      <c r="I32" s="29" t="s">
        <v>400</v>
      </c>
      <c r="J32" s="29" t="s">
        <v>93</v>
      </c>
      <c r="K32" s="29" t="s">
        <v>488</v>
      </c>
      <c r="L32" s="29" t="s">
        <v>401</v>
      </c>
      <c r="M32" s="29" t="s">
        <v>407</v>
      </c>
      <c r="N32" s="29" t="s">
        <v>402</v>
      </c>
      <c r="O32" s="29"/>
      <c r="P32" s="29"/>
      <c r="Q32" s="69"/>
      <c r="R32" s="69"/>
      <c r="S32" s="69"/>
      <c r="T32" s="69"/>
      <c r="U32" s="69"/>
      <c r="V32" s="69"/>
      <c r="W32" s="29" t="s">
        <v>412</v>
      </c>
      <c r="X32" s="29" t="s">
        <v>413</v>
      </c>
      <c r="Y32" s="29" t="s">
        <v>414</v>
      </c>
      <c r="Z32" s="69"/>
      <c r="AA32" s="29" t="s">
        <v>318</v>
      </c>
      <c r="AB32" s="29" t="s">
        <v>409</v>
      </c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229"/>
      <c r="AN32" s="13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53" customFormat="1" ht="27" customHeight="1" thickBot="1" x14ac:dyDescent="0.3">
      <c r="A33" s="169"/>
      <c r="B33" s="212"/>
      <c r="C33" s="147"/>
      <c r="D33" s="148" t="s">
        <v>331</v>
      </c>
      <c r="E33" s="149" t="s">
        <v>334</v>
      </c>
      <c r="F33" s="46" t="s">
        <v>489</v>
      </c>
      <c r="G33" s="9" t="s">
        <v>406</v>
      </c>
      <c r="H33" s="9" t="s">
        <v>324</v>
      </c>
      <c r="I33" s="9" t="s">
        <v>400</v>
      </c>
      <c r="J33" s="9" t="s">
        <v>93</v>
      </c>
      <c r="K33" s="9"/>
      <c r="L33" s="9" t="s">
        <v>401</v>
      </c>
      <c r="M33" s="9" t="s">
        <v>407</v>
      </c>
      <c r="N33" s="9" t="s">
        <v>402</v>
      </c>
      <c r="O33" s="9"/>
      <c r="P33" s="9"/>
      <c r="Q33" s="230"/>
      <c r="R33" s="230"/>
      <c r="S33" s="230"/>
      <c r="T33" s="230"/>
      <c r="U33" s="230"/>
      <c r="V33" s="230"/>
      <c r="W33" s="9" t="s">
        <v>412</v>
      </c>
      <c r="X33" s="9" t="s">
        <v>413</v>
      </c>
      <c r="Y33" s="9" t="s">
        <v>414</v>
      </c>
      <c r="Z33" s="230"/>
      <c r="AA33" s="9" t="s">
        <v>318</v>
      </c>
      <c r="AB33" s="9" t="s">
        <v>409</v>
      </c>
      <c r="AC33" s="230"/>
      <c r="AD33" s="230"/>
      <c r="AE33" s="230"/>
      <c r="AF33" s="9"/>
      <c r="AG33" s="230"/>
      <c r="AH33" s="230"/>
      <c r="AI33" s="230"/>
      <c r="AJ33" s="230"/>
      <c r="AK33" s="230"/>
      <c r="AL33" s="230"/>
      <c r="AM33" s="231"/>
      <c r="AN33" s="13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2" customFormat="1" ht="24.9" customHeight="1" thickBot="1" x14ac:dyDescent="0.3">
      <c r="A34" s="13"/>
      <c r="B34" s="299" t="s">
        <v>114</v>
      </c>
      <c r="C34" s="299"/>
      <c r="D34" s="140"/>
      <c r="E34" s="140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3"/>
    </row>
    <row r="35" spans="1:53" s="12" customFormat="1" ht="21.9" customHeight="1" x14ac:dyDescent="0.25">
      <c r="A35" s="13"/>
      <c r="B35" s="213" t="s">
        <v>115</v>
      </c>
      <c r="C35" s="58" t="s">
        <v>116</v>
      </c>
      <c r="D35" s="292" t="s">
        <v>271</v>
      </c>
      <c r="E35" s="150" t="s">
        <v>117</v>
      </c>
      <c r="F35" s="8"/>
      <c r="G35" s="8" t="s">
        <v>406</v>
      </c>
      <c r="H35" s="8" t="s">
        <v>324</v>
      </c>
      <c r="I35" s="8" t="s">
        <v>400</v>
      </c>
      <c r="J35" s="8"/>
      <c r="K35" s="86" t="s">
        <v>488</v>
      </c>
      <c r="L35" s="86"/>
      <c r="M35" s="8"/>
      <c r="N35" s="8" t="s">
        <v>402</v>
      </c>
      <c r="O35" s="8" t="s">
        <v>403</v>
      </c>
      <c r="P35" s="8"/>
      <c r="Q35" s="8"/>
      <c r="R35" s="8"/>
      <c r="S35" s="8"/>
      <c r="T35" s="8"/>
      <c r="U35" s="8"/>
      <c r="V35" s="8" t="s">
        <v>319</v>
      </c>
      <c r="W35" s="8" t="s">
        <v>412</v>
      </c>
      <c r="X35" s="8" t="s">
        <v>413</v>
      </c>
      <c r="Y35" s="8" t="s">
        <v>414</v>
      </c>
      <c r="Z35" s="8"/>
      <c r="AA35" s="8" t="s">
        <v>318</v>
      </c>
      <c r="AB35" s="8" t="s">
        <v>409</v>
      </c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28"/>
      <c r="AN35" s="13"/>
    </row>
    <row r="36" spans="1:53" s="12" customFormat="1" ht="21.9" customHeight="1" x14ac:dyDescent="0.25">
      <c r="A36" s="13"/>
      <c r="B36" s="214"/>
      <c r="C36" s="60"/>
      <c r="D36" s="293"/>
      <c r="E36" s="151" t="s">
        <v>118</v>
      </c>
      <c r="F36" s="29"/>
      <c r="G36" s="29" t="s">
        <v>406</v>
      </c>
      <c r="H36" s="29" t="s">
        <v>324</v>
      </c>
      <c r="I36" s="29" t="s">
        <v>400</v>
      </c>
      <c r="J36" s="29"/>
      <c r="K36" s="69" t="s">
        <v>488</v>
      </c>
      <c r="L36" s="69"/>
      <c r="M36" s="29"/>
      <c r="N36" s="29" t="s">
        <v>402</v>
      </c>
      <c r="O36" s="29" t="s">
        <v>403</v>
      </c>
      <c r="P36" s="29"/>
      <c r="Q36" s="29"/>
      <c r="R36" s="29"/>
      <c r="S36" s="29"/>
      <c r="T36" s="29"/>
      <c r="U36" s="29"/>
      <c r="V36" s="29"/>
      <c r="W36" s="29" t="s">
        <v>412</v>
      </c>
      <c r="X36" s="29" t="s">
        <v>413</v>
      </c>
      <c r="Y36" s="29" t="s">
        <v>414</v>
      </c>
      <c r="Z36" s="29"/>
      <c r="AA36" s="29" t="s">
        <v>318</v>
      </c>
      <c r="AB36" s="29" t="s">
        <v>409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29"/>
      <c r="AN36" s="13"/>
    </row>
    <row r="37" spans="1:53" s="12" customFormat="1" ht="21.9" customHeight="1" x14ac:dyDescent="0.25">
      <c r="A37" s="13"/>
      <c r="B37" s="214"/>
      <c r="C37" s="60"/>
      <c r="D37" s="293"/>
      <c r="E37" s="151" t="s">
        <v>119</v>
      </c>
      <c r="F37" s="29"/>
      <c r="G37" s="29" t="s">
        <v>406</v>
      </c>
      <c r="H37" s="29" t="s">
        <v>324</v>
      </c>
      <c r="I37" s="29" t="s">
        <v>400</v>
      </c>
      <c r="J37" s="29"/>
      <c r="K37" s="69"/>
      <c r="L37" s="69"/>
      <c r="M37" s="6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 t="s">
        <v>414</v>
      </c>
      <c r="Z37" s="29"/>
      <c r="AA37" s="29" t="s">
        <v>318</v>
      </c>
      <c r="AB37" s="29" t="s">
        <v>409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9"/>
      <c r="AN37" s="13"/>
    </row>
    <row r="38" spans="1:53" s="12" customFormat="1" ht="21.9" customHeight="1" x14ac:dyDescent="0.25">
      <c r="A38" s="13"/>
      <c r="B38" s="214"/>
      <c r="C38" s="60"/>
      <c r="D38" s="293"/>
      <c r="E38" s="151" t="s">
        <v>325</v>
      </c>
      <c r="F38" s="29" t="s">
        <v>489</v>
      </c>
      <c r="G38" s="29"/>
      <c r="H38" s="29"/>
      <c r="I38" s="29"/>
      <c r="J38" s="29"/>
      <c r="K38" s="29"/>
      <c r="L38" s="29"/>
      <c r="M38" s="29" t="s">
        <v>407</v>
      </c>
      <c r="N38" s="29" t="s">
        <v>402</v>
      </c>
      <c r="O38" s="29" t="s">
        <v>403</v>
      </c>
      <c r="P38" s="29"/>
      <c r="Q38" s="29"/>
      <c r="R38" s="29"/>
      <c r="S38" s="29"/>
      <c r="T38" s="29"/>
      <c r="U38" s="29"/>
      <c r="V38" s="29"/>
      <c r="W38" s="29"/>
      <c r="X38" s="29"/>
      <c r="Y38" s="29" t="s">
        <v>414</v>
      </c>
      <c r="Z38" s="29"/>
      <c r="AA38" s="29" t="s">
        <v>318</v>
      </c>
      <c r="AB38" s="29" t="s">
        <v>409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29"/>
      <c r="AN38" s="13"/>
    </row>
    <row r="39" spans="1:53" s="12" customFormat="1" ht="21.9" customHeight="1" thickBot="1" x14ac:dyDescent="0.3">
      <c r="A39" s="13"/>
      <c r="B39" s="215"/>
      <c r="C39" s="61"/>
      <c r="D39" s="322"/>
      <c r="E39" s="151" t="s">
        <v>120</v>
      </c>
      <c r="F39" s="9" t="s">
        <v>489</v>
      </c>
      <c r="G39" s="9"/>
      <c r="H39" s="9"/>
      <c r="I39" s="9"/>
      <c r="J39" s="9"/>
      <c r="K39" s="9"/>
      <c r="L39" s="9"/>
      <c r="M39" s="9" t="s">
        <v>407</v>
      </c>
      <c r="N39" s="9" t="s">
        <v>402</v>
      </c>
      <c r="O39" s="9" t="s">
        <v>403</v>
      </c>
      <c r="P39" s="9"/>
      <c r="Q39" s="9"/>
      <c r="R39" s="9"/>
      <c r="S39" s="9"/>
      <c r="T39" s="9"/>
      <c r="U39" s="9"/>
      <c r="V39" s="9"/>
      <c r="W39" s="9"/>
      <c r="X39" s="9"/>
      <c r="Y39" s="9" t="s">
        <v>414</v>
      </c>
      <c r="Z39" s="9"/>
      <c r="AA39" s="9" t="s">
        <v>318</v>
      </c>
      <c r="AB39" s="9" t="s">
        <v>409</v>
      </c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231"/>
      <c r="AN39" s="13"/>
    </row>
    <row r="40" spans="1:53" s="12" customFormat="1" ht="33.75" customHeight="1" thickBot="1" x14ac:dyDescent="0.3">
      <c r="A40" s="13"/>
      <c r="B40" s="210">
        <v>2.2000000000000002</v>
      </c>
      <c r="C40" s="62" t="s">
        <v>121</v>
      </c>
      <c r="D40" s="63" t="s">
        <v>272</v>
      </c>
      <c r="E40" s="64" t="s">
        <v>273</v>
      </c>
      <c r="F40" s="65" t="s">
        <v>489</v>
      </c>
      <c r="G40" s="51" t="s">
        <v>406</v>
      </c>
      <c r="H40" s="51" t="s">
        <v>324</v>
      </c>
      <c r="I40" s="8" t="s">
        <v>400</v>
      </c>
      <c r="J40" s="51" t="s">
        <v>93</v>
      </c>
      <c r="K40" s="65" t="s">
        <v>488</v>
      </c>
      <c r="L40" s="65" t="s">
        <v>401</v>
      </c>
      <c r="M40" s="65" t="s">
        <v>407</v>
      </c>
      <c r="N40" s="65" t="s">
        <v>402</v>
      </c>
      <c r="O40" s="65" t="s">
        <v>403</v>
      </c>
      <c r="P40" s="65"/>
      <c r="Q40" s="65"/>
      <c r="R40" s="65"/>
      <c r="S40" s="65"/>
      <c r="T40" s="65"/>
      <c r="U40" s="65"/>
      <c r="V40" s="65"/>
      <c r="W40" s="65" t="s">
        <v>412</v>
      </c>
      <c r="X40" s="65" t="s">
        <v>413</v>
      </c>
      <c r="Y40" s="65" t="s">
        <v>414</v>
      </c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232"/>
      <c r="AN40" s="13"/>
    </row>
    <row r="41" spans="1:53" s="12" customFormat="1" ht="33.75" customHeight="1" x14ac:dyDescent="0.25">
      <c r="A41" s="13"/>
      <c r="B41" s="343">
        <v>2.2999999999999998</v>
      </c>
      <c r="C41" s="290" t="s">
        <v>274</v>
      </c>
      <c r="D41" s="292" t="s">
        <v>464</v>
      </c>
      <c r="E41" s="67" t="s">
        <v>117</v>
      </c>
      <c r="F41" s="8"/>
      <c r="G41" s="8" t="s">
        <v>406</v>
      </c>
      <c r="H41" s="8" t="s">
        <v>324</v>
      </c>
      <c r="I41" s="8" t="s">
        <v>400</v>
      </c>
      <c r="J41" s="8" t="s">
        <v>93</v>
      </c>
      <c r="K41" s="8" t="s">
        <v>488</v>
      </c>
      <c r="L41" s="8" t="s">
        <v>401</v>
      </c>
      <c r="M41" s="8"/>
      <c r="N41" s="8"/>
      <c r="O41" s="8" t="s">
        <v>403</v>
      </c>
      <c r="P41" s="8"/>
      <c r="Q41" s="8"/>
      <c r="R41" s="8"/>
      <c r="S41" s="8"/>
      <c r="T41" s="8"/>
      <c r="U41" s="8"/>
      <c r="V41" s="8"/>
      <c r="W41" s="8" t="s">
        <v>412</v>
      </c>
      <c r="X41" s="8" t="s">
        <v>413</v>
      </c>
      <c r="Y41" s="8"/>
      <c r="Z41" s="8" t="s">
        <v>408</v>
      </c>
      <c r="AA41" s="8"/>
      <c r="AB41" s="8" t="s">
        <v>409</v>
      </c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228"/>
      <c r="AN41" s="13"/>
    </row>
    <row r="42" spans="1:53" s="12" customFormat="1" ht="25.5" customHeight="1" x14ac:dyDescent="0.25">
      <c r="A42" s="13"/>
      <c r="B42" s="344"/>
      <c r="C42" s="305"/>
      <c r="D42" s="293"/>
      <c r="E42" s="68" t="s">
        <v>118</v>
      </c>
      <c r="F42" s="29"/>
      <c r="G42" s="29" t="s">
        <v>406</v>
      </c>
      <c r="H42" s="29" t="s">
        <v>324</v>
      </c>
      <c r="I42" s="29" t="s">
        <v>400</v>
      </c>
      <c r="J42" s="29" t="s">
        <v>93</v>
      </c>
      <c r="K42" s="29"/>
      <c r="L42" s="29" t="s">
        <v>401</v>
      </c>
      <c r="M42" s="29"/>
      <c r="N42" s="29"/>
      <c r="O42" s="29" t="s">
        <v>403</v>
      </c>
      <c r="P42" s="29"/>
      <c r="Q42" s="29"/>
      <c r="R42" s="29"/>
      <c r="S42" s="29"/>
      <c r="T42" s="29"/>
      <c r="U42" s="29"/>
      <c r="V42" s="29"/>
      <c r="W42" s="29" t="s">
        <v>412</v>
      </c>
      <c r="X42" s="29" t="s">
        <v>413</v>
      </c>
      <c r="Y42" s="29"/>
      <c r="Z42" s="29" t="s">
        <v>408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29"/>
      <c r="AN42" s="13"/>
    </row>
    <row r="43" spans="1:53" s="12" customFormat="1" ht="21.9" customHeight="1" x14ac:dyDescent="0.25">
      <c r="A43" s="13"/>
      <c r="B43" s="344"/>
      <c r="C43" s="305"/>
      <c r="D43" s="293"/>
      <c r="E43" s="68" t="s">
        <v>123</v>
      </c>
      <c r="F43" s="29"/>
      <c r="G43" s="29" t="s">
        <v>406</v>
      </c>
      <c r="H43" s="29" t="s">
        <v>324</v>
      </c>
      <c r="I43" s="29" t="s">
        <v>400</v>
      </c>
      <c r="J43" s="29" t="s">
        <v>93</v>
      </c>
      <c r="K43" s="29" t="s">
        <v>488</v>
      </c>
      <c r="L43" s="29" t="s">
        <v>401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 t="s">
        <v>412</v>
      </c>
      <c r="X43" s="29" t="s">
        <v>413</v>
      </c>
      <c r="Y43" s="29"/>
      <c r="Z43" s="29" t="s">
        <v>408</v>
      </c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29"/>
      <c r="AN43" s="13"/>
    </row>
    <row r="44" spans="1:53" s="12" customFormat="1" ht="31.5" customHeight="1" thickBot="1" x14ac:dyDescent="0.3">
      <c r="A44" s="13"/>
      <c r="B44" s="345"/>
      <c r="C44" s="319"/>
      <c r="D44" s="322"/>
      <c r="E44" s="70" t="s">
        <v>124</v>
      </c>
      <c r="F44" s="9" t="s">
        <v>489</v>
      </c>
      <c r="G44" s="9"/>
      <c r="H44" s="9"/>
      <c r="I44" s="9"/>
      <c r="J44" s="9"/>
      <c r="K44" s="9" t="s">
        <v>488</v>
      </c>
      <c r="L44" s="9"/>
      <c r="M44" s="9" t="s">
        <v>407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231"/>
      <c r="AN44" s="13"/>
    </row>
    <row r="45" spans="1:53" s="12" customFormat="1" ht="24.75" customHeight="1" x14ac:dyDescent="0.25">
      <c r="A45" s="13"/>
      <c r="B45" s="216" t="s">
        <v>125</v>
      </c>
      <c r="C45" s="290" t="s">
        <v>275</v>
      </c>
      <c r="D45" s="292" t="s">
        <v>465</v>
      </c>
      <c r="E45" s="67" t="s">
        <v>117</v>
      </c>
      <c r="F45" s="25"/>
      <c r="G45" s="8" t="s">
        <v>406</v>
      </c>
      <c r="H45" s="8" t="s">
        <v>324</v>
      </c>
      <c r="I45" s="8" t="s">
        <v>400</v>
      </c>
      <c r="J45" s="8"/>
      <c r="K45" s="8"/>
      <c r="L45" s="8"/>
      <c r="M45" s="8"/>
      <c r="N45" s="8" t="s">
        <v>402</v>
      </c>
      <c r="O45" s="8" t="s">
        <v>403</v>
      </c>
      <c r="P45" s="8"/>
      <c r="Q45" s="8"/>
      <c r="R45" s="8"/>
      <c r="S45" s="8"/>
      <c r="T45" s="8"/>
      <c r="U45" s="8"/>
      <c r="V45" s="8"/>
      <c r="W45" s="8" t="s">
        <v>412</v>
      </c>
      <c r="X45" s="8" t="s">
        <v>413</v>
      </c>
      <c r="Y45" s="8"/>
      <c r="Z45" s="8" t="s">
        <v>408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228"/>
      <c r="AN45" s="13"/>
    </row>
    <row r="46" spans="1:53" s="12" customFormat="1" ht="28.5" customHeight="1" x14ac:dyDescent="0.25">
      <c r="A46" s="13"/>
      <c r="B46" s="214"/>
      <c r="C46" s="305"/>
      <c r="D46" s="293"/>
      <c r="E46" s="68" t="s">
        <v>118</v>
      </c>
      <c r="F46" s="56"/>
      <c r="G46" s="29" t="s">
        <v>406</v>
      </c>
      <c r="H46" s="29" t="s">
        <v>324</v>
      </c>
      <c r="I46" s="29" t="s">
        <v>400</v>
      </c>
      <c r="J46" s="29"/>
      <c r="K46" s="29"/>
      <c r="L46" s="29"/>
      <c r="M46" s="29"/>
      <c r="N46" s="29" t="s">
        <v>402</v>
      </c>
      <c r="O46" s="29" t="s">
        <v>403</v>
      </c>
      <c r="P46" s="29"/>
      <c r="Q46" s="29"/>
      <c r="R46" s="29"/>
      <c r="S46" s="29"/>
      <c r="T46" s="29"/>
      <c r="U46" s="29"/>
      <c r="V46" s="29"/>
      <c r="W46" s="29" t="s">
        <v>412</v>
      </c>
      <c r="X46" s="29" t="s">
        <v>413</v>
      </c>
      <c r="Y46" s="29"/>
      <c r="Z46" s="29" t="s">
        <v>408</v>
      </c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29"/>
      <c r="AN46" s="13"/>
    </row>
    <row r="47" spans="1:53" s="12" customFormat="1" ht="24.75" customHeight="1" x14ac:dyDescent="0.25">
      <c r="A47" s="13"/>
      <c r="B47" s="214"/>
      <c r="C47" s="305"/>
      <c r="D47" s="293"/>
      <c r="E47" s="68" t="s">
        <v>123</v>
      </c>
      <c r="F47" s="56"/>
      <c r="G47" s="29" t="s">
        <v>406</v>
      </c>
      <c r="H47" s="29" t="s">
        <v>324</v>
      </c>
      <c r="I47" s="29" t="s">
        <v>400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 t="s">
        <v>413</v>
      </c>
      <c r="Y47" s="29"/>
      <c r="Z47" s="29" t="s">
        <v>408</v>
      </c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9"/>
      <c r="AN47" s="13"/>
    </row>
    <row r="48" spans="1:53" s="12" customFormat="1" ht="24.75" customHeight="1" thickBot="1" x14ac:dyDescent="0.3">
      <c r="A48" s="13"/>
      <c r="B48" s="215"/>
      <c r="C48" s="319"/>
      <c r="D48" s="322"/>
      <c r="E48" s="70" t="s">
        <v>124</v>
      </c>
      <c r="F48" s="71" t="s">
        <v>489</v>
      </c>
      <c r="G48" s="9"/>
      <c r="H48" s="9"/>
      <c r="I48" s="9"/>
      <c r="J48" s="9"/>
      <c r="K48" s="9"/>
      <c r="L48" s="9"/>
      <c r="M48" s="9" t="s">
        <v>407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231"/>
      <c r="AN48" s="13"/>
    </row>
    <row r="49" spans="1:42" s="12" customFormat="1" ht="50.25" customHeight="1" x14ac:dyDescent="0.25">
      <c r="A49" s="13"/>
      <c r="B49" s="216" t="s">
        <v>126</v>
      </c>
      <c r="C49" s="72" t="s">
        <v>254</v>
      </c>
      <c r="D49" s="73" t="s">
        <v>276</v>
      </c>
      <c r="E49" s="67" t="s">
        <v>68</v>
      </c>
      <c r="F49" s="8" t="s">
        <v>489</v>
      </c>
      <c r="G49" s="8"/>
      <c r="H49" s="8"/>
      <c r="I49" s="8"/>
      <c r="J49" s="8" t="s">
        <v>93</v>
      </c>
      <c r="K49" s="8" t="s">
        <v>488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 t="s">
        <v>408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228"/>
      <c r="AN49" s="13"/>
    </row>
    <row r="50" spans="1:42" s="12" customFormat="1" ht="32.1" customHeight="1" thickBot="1" x14ac:dyDescent="0.3">
      <c r="A50" s="13"/>
      <c r="B50" s="215"/>
      <c r="C50" s="74" t="s">
        <v>255</v>
      </c>
      <c r="D50" s="75" t="s">
        <v>277</v>
      </c>
      <c r="E50" s="76" t="s">
        <v>68</v>
      </c>
      <c r="F50" s="46" t="s">
        <v>489</v>
      </c>
      <c r="G50" s="9"/>
      <c r="H50" s="9"/>
      <c r="I50" s="9"/>
      <c r="J50" s="9" t="s">
        <v>93</v>
      </c>
      <c r="K50" s="9" t="s">
        <v>488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 t="s">
        <v>408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231"/>
      <c r="AN50" s="13"/>
    </row>
    <row r="51" spans="1:42" s="12" customFormat="1" ht="21.9" customHeight="1" x14ac:dyDescent="0.25">
      <c r="A51" s="13"/>
      <c r="B51" s="327" t="s">
        <v>127</v>
      </c>
      <c r="C51" s="330" t="s">
        <v>278</v>
      </c>
      <c r="D51" s="325" t="s">
        <v>466</v>
      </c>
      <c r="E51" s="151" t="s">
        <v>128</v>
      </c>
      <c r="F51" s="27"/>
      <c r="G51" s="86"/>
      <c r="H51" s="86"/>
      <c r="I51" s="8" t="s">
        <v>400</v>
      </c>
      <c r="J51" s="8" t="s">
        <v>93</v>
      </c>
      <c r="K51" s="8" t="s">
        <v>488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 t="s">
        <v>408</v>
      </c>
      <c r="AA51" s="8"/>
      <c r="AB51" s="8" t="s">
        <v>409</v>
      </c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228"/>
      <c r="AN51" s="13"/>
    </row>
    <row r="52" spans="1:42" s="12" customFormat="1" ht="21.9" customHeight="1" x14ac:dyDescent="0.25">
      <c r="A52" s="13"/>
      <c r="B52" s="328"/>
      <c r="C52" s="331"/>
      <c r="D52" s="326"/>
      <c r="E52" s="151" t="s">
        <v>129</v>
      </c>
      <c r="F52" s="27"/>
      <c r="G52" s="69"/>
      <c r="H52" s="69"/>
      <c r="I52" s="29" t="s">
        <v>400</v>
      </c>
      <c r="J52" s="29" t="s">
        <v>93</v>
      </c>
      <c r="K52" s="29" t="s">
        <v>488</v>
      </c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 t="s">
        <v>408</v>
      </c>
      <c r="AA52" s="29"/>
      <c r="AB52" s="29" t="s">
        <v>409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9"/>
      <c r="AN52" s="13"/>
    </row>
    <row r="53" spans="1:42" s="12" customFormat="1" ht="21.9" customHeight="1" x14ac:dyDescent="0.25">
      <c r="A53" s="13"/>
      <c r="B53" s="328"/>
      <c r="C53" s="331"/>
      <c r="D53" s="326"/>
      <c r="E53" s="151" t="s">
        <v>326</v>
      </c>
      <c r="F53" s="27"/>
      <c r="G53" s="69"/>
      <c r="H53" s="6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 t="s">
        <v>409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29"/>
      <c r="AN53" s="13"/>
    </row>
    <row r="54" spans="1:42" s="12" customFormat="1" ht="21.9" customHeight="1" x14ac:dyDescent="0.25">
      <c r="A54" s="13"/>
      <c r="B54" s="328"/>
      <c r="C54" s="332"/>
      <c r="D54" s="326"/>
      <c r="E54" s="151" t="s">
        <v>325</v>
      </c>
      <c r="F54" s="26" t="s">
        <v>489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9"/>
      <c r="AN54" s="13"/>
    </row>
    <row r="55" spans="1:42" s="12" customFormat="1" ht="21.9" customHeight="1" thickBot="1" x14ac:dyDescent="0.3">
      <c r="A55" s="13"/>
      <c r="B55" s="329"/>
      <c r="C55" s="333"/>
      <c r="D55" s="326"/>
      <c r="E55" s="152" t="s">
        <v>120</v>
      </c>
      <c r="F55" s="77" t="s">
        <v>489</v>
      </c>
      <c r="G55" s="9"/>
      <c r="H55" s="9"/>
      <c r="I55" s="9"/>
      <c r="J55" s="9"/>
      <c r="K55" s="230"/>
      <c r="L55" s="230"/>
      <c r="M55" s="230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231"/>
      <c r="AN55" s="13"/>
    </row>
    <row r="56" spans="1:42" s="12" customFormat="1" ht="32.1" customHeight="1" thickBot="1" x14ac:dyDescent="0.3">
      <c r="A56" s="13"/>
      <c r="B56" s="217" t="s">
        <v>130</v>
      </c>
      <c r="C56" s="78" t="s">
        <v>279</v>
      </c>
      <c r="D56" s="79" t="s">
        <v>280</v>
      </c>
      <c r="E56" s="171" t="s">
        <v>416</v>
      </c>
      <c r="F56" s="65" t="s">
        <v>489</v>
      </c>
      <c r="G56" s="51"/>
      <c r="H56" s="51"/>
      <c r="I56" s="8" t="s">
        <v>400</v>
      </c>
      <c r="J56" s="51" t="s">
        <v>93</v>
      </c>
      <c r="K56" s="8" t="s">
        <v>488</v>
      </c>
      <c r="L56" s="8" t="s">
        <v>401</v>
      </c>
      <c r="M56" s="51"/>
      <c r="N56" s="65"/>
      <c r="O56" s="65"/>
      <c r="P56" s="65"/>
      <c r="Q56" s="65"/>
      <c r="R56" s="65"/>
      <c r="S56" s="65"/>
      <c r="T56" s="65"/>
      <c r="U56" s="65"/>
      <c r="V56" s="65"/>
      <c r="W56" s="65" t="s">
        <v>412</v>
      </c>
      <c r="X56" s="65" t="s">
        <v>413</v>
      </c>
      <c r="Y56" s="65"/>
      <c r="Z56" s="65" t="s">
        <v>408</v>
      </c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232"/>
      <c r="AN56" s="13"/>
    </row>
    <row r="57" spans="1:42" s="12" customFormat="1" ht="21.9" customHeight="1" x14ac:dyDescent="0.25">
      <c r="A57" s="13"/>
      <c r="B57" s="207" t="s">
        <v>131</v>
      </c>
      <c r="C57" s="80" t="s">
        <v>132</v>
      </c>
      <c r="D57" s="81" t="s">
        <v>132</v>
      </c>
      <c r="E57" s="67" t="s">
        <v>133</v>
      </c>
      <c r="F57" s="8" t="s">
        <v>489</v>
      </c>
      <c r="G57" s="8"/>
      <c r="H57" s="8"/>
      <c r="I57" s="8"/>
      <c r="J57" s="8"/>
      <c r="K57" s="8"/>
      <c r="L57" s="8"/>
      <c r="M57" s="8"/>
      <c r="N57" s="8" t="s">
        <v>402</v>
      </c>
      <c r="O57" s="8" t="s">
        <v>403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228"/>
      <c r="AN57" s="13"/>
    </row>
    <row r="58" spans="1:42" s="12" customFormat="1" ht="21.9" customHeight="1" thickBot="1" x14ac:dyDescent="0.3">
      <c r="A58" s="13"/>
      <c r="B58" s="209"/>
      <c r="C58" s="82"/>
      <c r="D58" s="83" t="s">
        <v>134</v>
      </c>
      <c r="E58" s="70" t="s">
        <v>133</v>
      </c>
      <c r="F58" s="9" t="s">
        <v>489</v>
      </c>
      <c r="G58" s="9" t="s">
        <v>406</v>
      </c>
      <c r="H58" s="9" t="s">
        <v>324</v>
      </c>
      <c r="I58" s="9" t="s">
        <v>400</v>
      </c>
      <c r="J58" s="9"/>
      <c r="K58" s="9" t="s">
        <v>488</v>
      </c>
      <c r="L58" s="9"/>
      <c r="M58" s="9"/>
      <c r="N58" s="9" t="s">
        <v>402</v>
      </c>
      <c r="O58" s="9" t="s">
        <v>403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 t="s">
        <v>408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231"/>
      <c r="AN58" s="13"/>
      <c r="AO58" s="13"/>
      <c r="AP58" s="13"/>
    </row>
    <row r="59" spans="1:42" s="12" customFormat="1" ht="21.9" customHeight="1" x14ac:dyDescent="0.25">
      <c r="A59" s="13"/>
      <c r="B59" s="207" t="s">
        <v>135</v>
      </c>
      <c r="C59" s="80" t="s">
        <v>136</v>
      </c>
      <c r="D59" s="84" t="s">
        <v>137</v>
      </c>
      <c r="E59" s="172" t="s">
        <v>417</v>
      </c>
      <c r="F59" s="45" t="s">
        <v>489</v>
      </c>
      <c r="G59" s="8"/>
      <c r="H59" s="8"/>
      <c r="I59" s="8"/>
      <c r="J59" s="8"/>
      <c r="K59" s="8" t="s">
        <v>488</v>
      </c>
      <c r="L59" s="8" t="s">
        <v>401</v>
      </c>
      <c r="M59" s="8"/>
      <c r="N59" s="8" t="s">
        <v>402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 t="s">
        <v>414</v>
      </c>
      <c r="Z59" s="8" t="s">
        <v>408</v>
      </c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228"/>
      <c r="AN59" s="13"/>
      <c r="AO59" s="13"/>
      <c r="AP59" s="13"/>
    </row>
    <row r="60" spans="1:42" s="12" customFormat="1" ht="21.9" customHeight="1" x14ac:dyDescent="0.25">
      <c r="A60" s="13"/>
      <c r="B60" s="208"/>
      <c r="C60" s="57"/>
      <c r="D60" s="85" t="s">
        <v>138</v>
      </c>
      <c r="E60" s="173" t="s">
        <v>417</v>
      </c>
      <c r="F60" s="29" t="s">
        <v>489</v>
      </c>
      <c r="G60" s="29"/>
      <c r="H60" s="29"/>
      <c r="I60" s="29"/>
      <c r="J60" s="29"/>
      <c r="K60" s="29" t="s">
        <v>488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 t="s">
        <v>414</v>
      </c>
      <c r="Z60" s="29" t="s">
        <v>408</v>
      </c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29"/>
      <c r="AN60" s="13"/>
      <c r="AO60" s="13"/>
      <c r="AP60" s="13"/>
    </row>
    <row r="61" spans="1:42" s="12" customFormat="1" ht="21.9" customHeight="1" thickBot="1" x14ac:dyDescent="0.3">
      <c r="A61" s="13"/>
      <c r="B61" s="209"/>
      <c r="C61" s="82"/>
      <c r="D61" s="83" t="s">
        <v>136</v>
      </c>
      <c r="E61" s="174" t="s">
        <v>417</v>
      </c>
      <c r="F61" s="9" t="s">
        <v>489</v>
      </c>
      <c r="G61" s="9"/>
      <c r="H61" s="9"/>
      <c r="I61" s="9"/>
      <c r="J61" s="9"/>
      <c r="K61" s="9" t="s">
        <v>488</v>
      </c>
      <c r="L61" s="9" t="s">
        <v>401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 t="s">
        <v>414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231"/>
      <c r="AN61" s="13"/>
      <c r="AO61" s="13"/>
      <c r="AP61" s="13"/>
    </row>
    <row r="62" spans="1:42" s="12" customFormat="1" ht="21.9" customHeight="1" x14ac:dyDescent="0.25">
      <c r="A62" s="13"/>
      <c r="B62" s="207" t="s">
        <v>139</v>
      </c>
      <c r="C62" s="80" t="s">
        <v>140</v>
      </c>
      <c r="D62" s="84" t="s">
        <v>140</v>
      </c>
      <c r="E62" s="67" t="s">
        <v>133</v>
      </c>
      <c r="F62" s="8" t="s">
        <v>489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 t="s">
        <v>95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 t="s">
        <v>316</v>
      </c>
      <c r="AG62" s="8"/>
      <c r="AH62" s="8"/>
      <c r="AI62" s="8"/>
      <c r="AJ62" s="8"/>
      <c r="AK62" s="8"/>
      <c r="AL62" s="8"/>
      <c r="AM62" s="228"/>
      <c r="AN62" s="13"/>
    </row>
    <row r="63" spans="1:42" s="12" customFormat="1" ht="21.9" customHeight="1" thickBot="1" x14ac:dyDescent="0.3">
      <c r="A63" s="13"/>
      <c r="B63" s="209"/>
      <c r="C63" s="82"/>
      <c r="D63" s="83" t="s">
        <v>141</v>
      </c>
      <c r="E63" s="70" t="s">
        <v>133</v>
      </c>
      <c r="F63" s="9" t="s">
        <v>489</v>
      </c>
      <c r="G63" s="9"/>
      <c r="H63" s="9"/>
      <c r="I63" s="9"/>
      <c r="J63" s="9" t="s">
        <v>93</v>
      </c>
      <c r="K63" s="9" t="s">
        <v>488</v>
      </c>
      <c r="L63" s="9" t="s">
        <v>401</v>
      </c>
      <c r="M63" s="9"/>
      <c r="N63" s="9" t="s">
        <v>402</v>
      </c>
      <c r="O63" s="9" t="s">
        <v>403</v>
      </c>
      <c r="P63" s="9"/>
      <c r="Q63" s="9" t="s">
        <v>95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 t="s">
        <v>316</v>
      </c>
      <c r="AG63" s="9"/>
      <c r="AH63" s="9"/>
      <c r="AI63" s="9"/>
      <c r="AJ63" s="9"/>
      <c r="AK63" s="9"/>
      <c r="AL63" s="9"/>
      <c r="AM63" s="231"/>
      <c r="AN63" s="13"/>
    </row>
    <row r="64" spans="1:42" s="12" customFormat="1" ht="21.9" customHeight="1" x14ac:dyDescent="0.25">
      <c r="A64" s="13"/>
      <c r="B64" s="207" t="s">
        <v>142</v>
      </c>
      <c r="C64" s="80" t="s">
        <v>143</v>
      </c>
      <c r="D64" s="84" t="s">
        <v>144</v>
      </c>
      <c r="E64" s="67" t="s">
        <v>133</v>
      </c>
      <c r="F64" s="8" t="s">
        <v>489</v>
      </c>
      <c r="G64" s="8"/>
      <c r="H64" s="8"/>
      <c r="I64" s="8"/>
      <c r="J64" s="8"/>
      <c r="K64" s="8" t="s">
        <v>488</v>
      </c>
      <c r="L64" s="8" t="s">
        <v>401</v>
      </c>
      <c r="M64" s="8" t="s">
        <v>407</v>
      </c>
      <c r="N64" s="8"/>
      <c r="O64" s="8"/>
      <c r="P64" s="8"/>
      <c r="Q64" s="8"/>
      <c r="R64" s="8"/>
      <c r="S64" s="8"/>
      <c r="T64" s="8" t="s">
        <v>97</v>
      </c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 t="s">
        <v>316</v>
      </c>
      <c r="AG64" s="8"/>
      <c r="AH64" s="8"/>
      <c r="AI64" s="8"/>
      <c r="AJ64" s="8"/>
      <c r="AK64" s="8"/>
      <c r="AL64" s="8"/>
      <c r="AM64" s="228"/>
      <c r="AN64" s="13"/>
    </row>
    <row r="65" spans="1:40" s="12" customFormat="1" ht="21.9" customHeight="1" thickBot="1" x14ac:dyDescent="0.3">
      <c r="A65" s="13"/>
      <c r="B65" s="209"/>
      <c r="C65" s="82"/>
      <c r="D65" s="83" t="s">
        <v>145</v>
      </c>
      <c r="E65" s="70" t="s">
        <v>133</v>
      </c>
      <c r="F65" s="9" t="s">
        <v>489</v>
      </c>
      <c r="G65" s="9"/>
      <c r="H65" s="9"/>
      <c r="I65" s="9"/>
      <c r="J65" s="9"/>
      <c r="K65" s="9" t="s">
        <v>488</v>
      </c>
      <c r="L65" s="9" t="s">
        <v>401</v>
      </c>
      <c r="M65" s="9" t="s">
        <v>407</v>
      </c>
      <c r="N65" s="9"/>
      <c r="O65" s="9"/>
      <c r="P65" s="9"/>
      <c r="Q65" s="9"/>
      <c r="R65" s="9"/>
      <c r="S65" s="9"/>
      <c r="T65" s="9" t="s">
        <v>97</v>
      </c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 t="s">
        <v>316</v>
      </c>
      <c r="AG65" s="9"/>
      <c r="AH65" s="9"/>
      <c r="AI65" s="9"/>
      <c r="AJ65" s="9"/>
      <c r="AK65" s="9"/>
      <c r="AL65" s="9"/>
      <c r="AM65" s="231"/>
      <c r="AN65" s="13"/>
    </row>
    <row r="66" spans="1:40" s="12" customFormat="1" ht="30" customHeight="1" thickBot="1" x14ac:dyDescent="0.3">
      <c r="A66" s="13"/>
      <c r="B66" s="101" t="s">
        <v>146</v>
      </c>
      <c r="C66" s="301" t="s">
        <v>257</v>
      </c>
      <c r="D66" s="84" t="s">
        <v>281</v>
      </c>
      <c r="E66" s="172" t="s">
        <v>418</v>
      </c>
      <c r="F66" s="8" t="s">
        <v>489</v>
      </c>
      <c r="G66" s="8"/>
      <c r="H66" s="8"/>
      <c r="I66" s="8"/>
      <c r="J66" s="8"/>
      <c r="K66" s="86"/>
      <c r="L66" s="86"/>
      <c r="M66" s="8" t="s">
        <v>407</v>
      </c>
      <c r="N66" s="8"/>
      <c r="O66" s="8"/>
      <c r="P66" s="8"/>
      <c r="Q66" s="8"/>
      <c r="R66" s="8"/>
      <c r="S66" s="8"/>
      <c r="T66" s="8" t="s">
        <v>322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228"/>
      <c r="AN66" s="13"/>
    </row>
    <row r="67" spans="1:40" s="12" customFormat="1" ht="34.5" customHeight="1" x14ac:dyDescent="0.25">
      <c r="A67" s="13"/>
      <c r="B67" s="208"/>
      <c r="C67" s="302"/>
      <c r="D67" s="88" t="s">
        <v>282</v>
      </c>
      <c r="E67" s="172" t="s">
        <v>418</v>
      </c>
      <c r="F67" s="29" t="s">
        <v>489</v>
      </c>
      <c r="G67" s="29"/>
      <c r="H67" s="29"/>
      <c r="I67" s="29"/>
      <c r="J67" s="29"/>
      <c r="K67" s="69"/>
      <c r="L67" s="69"/>
      <c r="M67" s="29" t="s">
        <v>407</v>
      </c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 t="s">
        <v>408</v>
      </c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29"/>
      <c r="AN67" s="13"/>
    </row>
    <row r="68" spans="1:40" s="12" customFormat="1" ht="53.25" customHeight="1" thickBot="1" x14ac:dyDescent="0.3">
      <c r="A68" s="13"/>
      <c r="B68" s="218"/>
      <c r="C68" s="300"/>
      <c r="D68" s="88" t="s">
        <v>283</v>
      </c>
      <c r="E68" s="178" t="s">
        <v>419</v>
      </c>
      <c r="F68" s="29" t="s">
        <v>489</v>
      </c>
      <c r="G68" s="29"/>
      <c r="H68" s="29"/>
      <c r="I68" s="29"/>
      <c r="J68" s="29"/>
      <c r="K68" s="69"/>
      <c r="L68" s="69"/>
      <c r="M68" s="6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29"/>
      <c r="AN68" s="13"/>
    </row>
    <row r="69" spans="1:40" s="12" customFormat="1" ht="21.9" customHeight="1" thickBot="1" x14ac:dyDescent="0.3">
      <c r="A69" s="13"/>
      <c r="B69" s="218"/>
      <c r="C69" s="300"/>
      <c r="D69" s="89" t="s">
        <v>262</v>
      </c>
      <c r="E69" s="171" t="s">
        <v>420</v>
      </c>
      <c r="F69" s="10"/>
      <c r="G69" s="9" t="s">
        <v>406</v>
      </c>
      <c r="H69" s="9" t="s">
        <v>324</v>
      </c>
      <c r="I69" s="9" t="s">
        <v>400</v>
      </c>
      <c r="J69" s="9"/>
      <c r="K69" s="9" t="s">
        <v>488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 t="s">
        <v>408</v>
      </c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231"/>
      <c r="AN69" s="13"/>
    </row>
    <row r="70" spans="1:40" s="12" customFormat="1" ht="21.9" customHeight="1" x14ac:dyDescent="0.25">
      <c r="A70" s="168"/>
      <c r="B70" s="309" t="s">
        <v>327</v>
      </c>
      <c r="C70" s="306" t="s">
        <v>337</v>
      </c>
      <c r="D70" s="84" t="s">
        <v>281</v>
      </c>
      <c r="E70" s="67" t="s">
        <v>273</v>
      </c>
      <c r="F70" s="8" t="s">
        <v>489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 t="s">
        <v>408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28"/>
      <c r="AN70" s="13"/>
    </row>
    <row r="71" spans="1:40" s="12" customFormat="1" ht="26.25" customHeight="1" x14ac:dyDescent="0.25">
      <c r="A71" s="168"/>
      <c r="B71" s="310"/>
      <c r="C71" s="307"/>
      <c r="D71" s="85" t="s">
        <v>338</v>
      </c>
      <c r="E71" s="68" t="s">
        <v>273</v>
      </c>
      <c r="F71" s="29" t="s">
        <v>489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 t="s">
        <v>408</v>
      </c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29"/>
      <c r="AN71" s="13"/>
    </row>
    <row r="72" spans="1:40" s="12" customFormat="1" ht="51.75" customHeight="1" thickBot="1" x14ac:dyDescent="0.3">
      <c r="A72" s="168"/>
      <c r="B72" s="310"/>
      <c r="C72" s="307"/>
      <c r="D72" s="85" t="s">
        <v>283</v>
      </c>
      <c r="E72" s="179" t="s">
        <v>421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29"/>
      <c r="AN72" s="13"/>
    </row>
    <row r="73" spans="1:40" s="12" customFormat="1" ht="21.9" customHeight="1" thickBot="1" x14ac:dyDescent="0.3">
      <c r="A73" s="168"/>
      <c r="B73" s="311"/>
      <c r="C73" s="308"/>
      <c r="D73" s="91" t="s">
        <v>262</v>
      </c>
      <c r="E73" s="171" t="s">
        <v>422</v>
      </c>
      <c r="F73" s="9" t="s">
        <v>489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 t="s">
        <v>408</v>
      </c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231"/>
      <c r="AN73" s="13"/>
    </row>
    <row r="74" spans="1:40" s="12" customFormat="1" ht="21.9" customHeight="1" thickBot="1" x14ac:dyDescent="0.3">
      <c r="A74" s="168"/>
      <c r="B74" s="220" t="s">
        <v>336</v>
      </c>
      <c r="C74" s="92" t="s">
        <v>147</v>
      </c>
      <c r="D74" s="63" t="s">
        <v>256</v>
      </c>
      <c r="E74" s="64" t="s">
        <v>133</v>
      </c>
      <c r="F74" s="8" t="s">
        <v>489</v>
      </c>
      <c r="G74" s="8"/>
      <c r="H74" s="8"/>
      <c r="I74" s="8"/>
      <c r="J74" s="8"/>
      <c r="K74" s="8"/>
      <c r="L74" s="8"/>
      <c r="M74" s="8" t="s">
        <v>407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411</v>
      </c>
      <c r="AM74" s="228"/>
      <c r="AN74" s="13"/>
    </row>
    <row r="75" spans="1:40" s="12" customFormat="1" ht="21.9" customHeight="1" x14ac:dyDescent="0.25">
      <c r="A75" s="13"/>
      <c r="B75" s="207"/>
      <c r="C75" s="301" t="s">
        <v>285</v>
      </c>
      <c r="D75" s="320" t="s">
        <v>284</v>
      </c>
      <c r="E75" s="67" t="s">
        <v>128</v>
      </c>
      <c r="F75" s="29"/>
      <c r="G75" s="29" t="s">
        <v>406</v>
      </c>
      <c r="H75" s="29" t="s">
        <v>324</v>
      </c>
      <c r="I75" s="29" t="s">
        <v>400</v>
      </c>
      <c r="J75" s="29"/>
      <c r="K75" s="29" t="s">
        <v>488</v>
      </c>
      <c r="L75" s="29" t="s">
        <v>401</v>
      </c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 t="s">
        <v>412</v>
      </c>
      <c r="X75" s="29" t="s">
        <v>413</v>
      </c>
      <c r="Y75" s="29" t="s">
        <v>414</v>
      </c>
      <c r="Z75" s="29" t="s">
        <v>408</v>
      </c>
      <c r="AA75" s="29" t="s">
        <v>318</v>
      </c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29"/>
      <c r="AN75" s="13"/>
    </row>
    <row r="76" spans="1:40" s="12" customFormat="1" ht="21.9" customHeight="1" x14ac:dyDescent="0.25">
      <c r="A76" s="13"/>
      <c r="B76" s="208"/>
      <c r="C76" s="302"/>
      <c r="D76" s="347"/>
      <c r="E76" s="180" t="s">
        <v>123</v>
      </c>
      <c r="F76" s="29"/>
      <c r="G76" s="29" t="s">
        <v>406</v>
      </c>
      <c r="H76" s="29" t="s">
        <v>324</v>
      </c>
      <c r="I76" s="29" t="s">
        <v>400</v>
      </c>
      <c r="J76" s="29" t="s">
        <v>93</v>
      </c>
      <c r="K76" s="29" t="s">
        <v>488</v>
      </c>
      <c r="L76" s="29" t="s">
        <v>401</v>
      </c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 t="s">
        <v>412</v>
      </c>
      <c r="X76" s="29" t="s">
        <v>413</v>
      </c>
      <c r="Y76" s="29" t="s">
        <v>414</v>
      </c>
      <c r="Z76" s="29" t="s">
        <v>408</v>
      </c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29"/>
      <c r="AN76" s="13"/>
    </row>
    <row r="77" spans="1:40" s="12" customFormat="1" ht="21.9" customHeight="1" thickBot="1" x14ac:dyDescent="0.3">
      <c r="A77" s="13"/>
      <c r="B77" s="209"/>
      <c r="C77" s="303"/>
      <c r="D77" s="321"/>
      <c r="E77" s="182" t="s">
        <v>424</v>
      </c>
      <c r="F77" s="9" t="s">
        <v>489</v>
      </c>
      <c r="G77" s="9"/>
      <c r="H77" s="9"/>
      <c r="I77" s="9"/>
      <c r="J77" s="9"/>
      <c r="K77" s="9" t="s">
        <v>488</v>
      </c>
      <c r="L77" s="9" t="s">
        <v>401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 t="s">
        <v>414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231"/>
      <c r="AN77" s="13"/>
    </row>
    <row r="78" spans="1:40" s="12" customFormat="1" ht="21.9" customHeight="1" x14ac:dyDescent="0.25">
      <c r="A78" s="13"/>
      <c r="B78" s="219" t="s">
        <v>149</v>
      </c>
      <c r="C78" s="304" t="s">
        <v>286</v>
      </c>
      <c r="D78" s="292" t="s">
        <v>310</v>
      </c>
      <c r="E78" s="67" t="s">
        <v>128</v>
      </c>
      <c r="F78" s="8"/>
      <c r="G78" s="8"/>
      <c r="H78" s="8" t="s">
        <v>324</v>
      </c>
      <c r="I78" s="8" t="s">
        <v>400</v>
      </c>
      <c r="J78" s="8" t="s">
        <v>93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 t="s">
        <v>412</v>
      </c>
      <c r="X78" s="8" t="s">
        <v>413</v>
      </c>
      <c r="Y78" s="8" t="s">
        <v>414</v>
      </c>
      <c r="Z78" s="8" t="s">
        <v>408</v>
      </c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228"/>
      <c r="AN78" s="13"/>
    </row>
    <row r="79" spans="1:40" s="12" customFormat="1" ht="21.9" customHeight="1" thickBot="1" x14ac:dyDescent="0.3">
      <c r="A79" s="13"/>
      <c r="B79" s="214"/>
      <c r="C79" s="305"/>
      <c r="D79" s="293"/>
      <c r="E79" s="181" t="s">
        <v>423</v>
      </c>
      <c r="F79" s="9" t="s">
        <v>489</v>
      </c>
      <c r="G79" s="9"/>
      <c r="H79" s="9" t="s">
        <v>324</v>
      </c>
      <c r="I79" s="9" t="s">
        <v>400</v>
      </c>
      <c r="J79" s="9" t="s">
        <v>93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 t="s">
        <v>412</v>
      </c>
      <c r="X79" s="9" t="s">
        <v>413</v>
      </c>
      <c r="Y79" s="9" t="s">
        <v>414</v>
      </c>
      <c r="Z79" s="9" t="s">
        <v>408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231"/>
      <c r="AN79" s="13"/>
    </row>
    <row r="80" spans="1:40" s="12" customFormat="1" ht="21.9" customHeight="1" x14ac:dyDescent="0.25">
      <c r="A80" s="13"/>
      <c r="B80" s="101" t="s">
        <v>150</v>
      </c>
      <c r="C80" s="58" t="s">
        <v>287</v>
      </c>
      <c r="D80" s="94" t="s">
        <v>288</v>
      </c>
      <c r="E80" s="341" t="s">
        <v>425</v>
      </c>
      <c r="F80" s="279" t="s">
        <v>489</v>
      </c>
      <c r="G80" s="285"/>
      <c r="H80" s="285"/>
      <c r="I80" s="279"/>
      <c r="J80" s="285"/>
      <c r="K80" s="279"/>
      <c r="L80" s="279"/>
      <c r="M80" s="285"/>
      <c r="N80" s="279"/>
      <c r="O80" s="285"/>
      <c r="P80" s="279"/>
      <c r="Q80" s="279"/>
      <c r="R80" s="279"/>
      <c r="S80" s="279"/>
      <c r="T80" s="279"/>
      <c r="U80" s="279"/>
      <c r="V80" s="279"/>
      <c r="W80" s="312"/>
      <c r="X80" s="285"/>
      <c r="Y80" s="312"/>
      <c r="Z80" s="285"/>
      <c r="AA80" s="285"/>
      <c r="AB80" s="285"/>
      <c r="AC80" s="285"/>
      <c r="AD80" s="285"/>
      <c r="AE80" s="285"/>
      <c r="AF80" s="285"/>
      <c r="AG80" s="285"/>
      <c r="AH80" s="279"/>
      <c r="AI80" s="279"/>
      <c r="AJ80" s="279"/>
      <c r="AK80" s="285"/>
      <c r="AL80" s="285"/>
      <c r="AM80" s="335"/>
      <c r="AN80" s="13"/>
    </row>
    <row r="81" spans="1:40" s="12" customFormat="1" ht="21.9" customHeight="1" x14ac:dyDescent="0.25">
      <c r="A81" s="13"/>
      <c r="B81" s="208"/>
      <c r="C81" s="95"/>
      <c r="D81" s="96" t="s">
        <v>291</v>
      </c>
      <c r="E81" s="342"/>
      <c r="F81" s="280"/>
      <c r="G81" s="282"/>
      <c r="H81" s="282"/>
      <c r="I81" s="280"/>
      <c r="J81" s="282"/>
      <c r="K81" s="280"/>
      <c r="L81" s="280"/>
      <c r="M81" s="282"/>
      <c r="N81" s="280"/>
      <c r="O81" s="282"/>
      <c r="P81" s="280"/>
      <c r="Q81" s="280"/>
      <c r="R81" s="280"/>
      <c r="S81" s="280"/>
      <c r="T81" s="280"/>
      <c r="U81" s="280"/>
      <c r="V81" s="280"/>
      <c r="W81" s="313"/>
      <c r="X81" s="282"/>
      <c r="Y81" s="313"/>
      <c r="Z81" s="282"/>
      <c r="AA81" s="282"/>
      <c r="AB81" s="282"/>
      <c r="AC81" s="282"/>
      <c r="AD81" s="282"/>
      <c r="AE81" s="282"/>
      <c r="AF81" s="282"/>
      <c r="AG81" s="282"/>
      <c r="AH81" s="280"/>
      <c r="AI81" s="280"/>
      <c r="AJ81" s="280"/>
      <c r="AK81" s="282"/>
      <c r="AL81" s="282"/>
      <c r="AM81" s="315"/>
      <c r="AN81" s="13"/>
    </row>
    <row r="82" spans="1:40" s="12" customFormat="1" ht="21.9" customHeight="1" x14ac:dyDescent="0.25">
      <c r="A82" s="13"/>
      <c r="B82" s="218"/>
      <c r="C82" s="60"/>
      <c r="D82" s="98" t="s">
        <v>292</v>
      </c>
      <c r="E82" s="342"/>
      <c r="F82" s="280"/>
      <c r="G82" s="284"/>
      <c r="H82" s="284"/>
      <c r="I82" s="280"/>
      <c r="J82" s="284"/>
      <c r="K82" s="280"/>
      <c r="L82" s="280"/>
      <c r="M82" s="284"/>
      <c r="N82" s="280"/>
      <c r="O82" s="284"/>
      <c r="P82" s="280"/>
      <c r="Q82" s="280"/>
      <c r="R82" s="280"/>
      <c r="S82" s="280"/>
      <c r="T82" s="280"/>
      <c r="U82" s="280"/>
      <c r="V82" s="280"/>
      <c r="W82" s="314"/>
      <c r="X82" s="284"/>
      <c r="Y82" s="314"/>
      <c r="Z82" s="284"/>
      <c r="AA82" s="284"/>
      <c r="AB82" s="284"/>
      <c r="AC82" s="284"/>
      <c r="AD82" s="284"/>
      <c r="AE82" s="284"/>
      <c r="AF82" s="284"/>
      <c r="AG82" s="284"/>
      <c r="AH82" s="280"/>
      <c r="AI82" s="280"/>
      <c r="AJ82" s="280"/>
      <c r="AK82" s="284"/>
      <c r="AL82" s="284"/>
      <c r="AM82" s="315"/>
      <c r="AN82" s="13"/>
    </row>
    <row r="83" spans="1:40" s="12" customFormat="1" ht="21.9" customHeight="1" x14ac:dyDescent="0.25">
      <c r="A83" s="13"/>
      <c r="B83" s="218"/>
      <c r="C83" s="60"/>
      <c r="D83" s="99" t="s">
        <v>289</v>
      </c>
      <c r="E83" s="342" t="s">
        <v>425</v>
      </c>
      <c r="F83" s="280" t="s">
        <v>489</v>
      </c>
      <c r="G83" s="281"/>
      <c r="H83" s="281"/>
      <c r="I83" s="280"/>
      <c r="J83" s="281"/>
      <c r="K83" s="296"/>
      <c r="L83" s="296"/>
      <c r="M83" s="286"/>
      <c r="N83" s="280"/>
      <c r="O83" s="281"/>
      <c r="P83" s="280"/>
      <c r="Q83" s="280"/>
      <c r="R83" s="280"/>
      <c r="S83" s="280"/>
      <c r="T83" s="280"/>
      <c r="U83" s="280"/>
      <c r="V83" s="280"/>
      <c r="W83" s="281"/>
      <c r="X83" s="281"/>
      <c r="Y83" s="281"/>
      <c r="Z83" s="281"/>
      <c r="AA83" s="281"/>
      <c r="AB83" s="281"/>
      <c r="AC83" s="281"/>
      <c r="AD83" s="281"/>
      <c r="AE83" s="281"/>
      <c r="AF83" s="281"/>
      <c r="AG83" s="281"/>
      <c r="AH83" s="280"/>
      <c r="AI83" s="280"/>
      <c r="AJ83" s="280"/>
      <c r="AK83" s="281"/>
      <c r="AL83" s="281"/>
      <c r="AM83" s="315"/>
      <c r="AN83" s="13"/>
    </row>
    <row r="84" spans="1:40" s="12" customFormat="1" ht="21.9" customHeight="1" x14ac:dyDescent="0.25">
      <c r="A84" s="13"/>
      <c r="B84" s="218"/>
      <c r="C84" s="60"/>
      <c r="D84" s="96" t="s">
        <v>291</v>
      </c>
      <c r="E84" s="342"/>
      <c r="F84" s="280"/>
      <c r="G84" s="282"/>
      <c r="H84" s="282"/>
      <c r="I84" s="280"/>
      <c r="J84" s="282"/>
      <c r="K84" s="280"/>
      <c r="L84" s="280"/>
      <c r="M84" s="287"/>
      <c r="N84" s="280"/>
      <c r="O84" s="282"/>
      <c r="P84" s="280"/>
      <c r="Q84" s="280"/>
      <c r="R84" s="280"/>
      <c r="S84" s="280"/>
      <c r="T84" s="280"/>
      <c r="U84" s="280"/>
      <c r="V84" s="280"/>
      <c r="W84" s="282"/>
      <c r="X84" s="282"/>
      <c r="Y84" s="282"/>
      <c r="Z84" s="282"/>
      <c r="AA84" s="282"/>
      <c r="AB84" s="282"/>
      <c r="AC84" s="282"/>
      <c r="AD84" s="282"/>
      <c r="AE84" s="282"/>
      <c r="AF84" s="282"/>
      <c r="AG84" s="282"/>
      <c r="AH84" s="280"/>
      <c r="AI84" s="280"/>
      <c r="AJ84" s="280"/>
      <c r="AK84" s="282"/>
      <c r="AL84" s="282"/>
      <c r="AM84" s="315"/>
      <c r="AN84" s="13"/>
    </row>
    <row r="85" spans="1:40" s="12" customFormat="1" ht="21.9" customHeight="1" x14ac:dyDescent="0.25">
      <c r="A85" s="13"/>
      <c r="B85" s="218"/>
      <c r="C85" s="60"/>
      <c r="D85" s="96" t="s">
        <v>292</v>
      </c>
      <c r="E85" s="342"/>
      <c r="F85" s="280"/>
      <c r="G85" s="282"/>
      <c r="H85" s="282"/>
      <c r="I85" s="280"/>
      <c r="J85" s="282"/>
      <c r="K85" s="280"/>
      <c r="L85" s="280"/>
      <c r="M85" s="287"/>
      <c r="N85" s="280"/>
      <c r="O85" s="282"/>
      <c r="P85" s="280"/>
      <c r="Q85" s="280"/>
      <c r="R85" s="280"/>
      <c r="S85" s="280"/>
      <c r="T85" s="280"/>
      <c r="U85" s="280"/>
      <c r="V85" s="280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0"/>
      <c r="AI85" s="280"/>
      <c r="AJ85" s="280"/>
      <c r="AK85" s="282"/>
      <c r="AL85" s="282"/>
      <c r="AM85" s="315"/>
      <c r="AN85" s="13"/>
    </row>
    <row r="86" spans="1:40" s="12" customFormat="1" ht="21.9" customHeight="1" x14ac:dyDescent="0.25">
      <c r="A86" s="13"/>
      <c r="B86" s="214"/>
      <c r="C86" s="60"/>
      <c r="D86" s="96" t="s">
        <v>293</v>
      </c>
      <c r="E86" s="342"/>
      <c r="F86" s="280"/>
      <c r="G86" s="282"/>
      <c r="H86" s="282"/>
      <c r="I86" s="280"/>
      <c r="J86" s="282"/>
      <c r="K86" s="280"/>
      <c r="L86" s="280"/>
      <c r="M86" s="287"/>
      <c r="N86" s="280"/>
      <c r="O86" s="282"/>
      <c r="P86" s="280"/>
      <c r="Q86" s="280"/>
      <c r="R86" s="280"/>
      <c r="S86" s="280"/>
      <c r="T86" s="280"/>
      <c r="U86" s="280"/>
      <c r="V86" s="280"/>
      <c r="W86" s="282"/>
      <c r="X86" s="282"/>
      <c r="Y86" s="282"/>
      <c r="Z86" s="282"/>
      <c r="AA86" s="282"/>
      <c r="AB86" s="282"/>
      <c r="AC86" s="282"/>
      <c r="AD86" s="282"/>
      <c r="AE86" s="282"/>
      <c r="AF86" s="282"/>
      <c r="AG86" s="282"/>
      <c r="AH86" s="280"/>
      <c r="AI86" s="280"/>
      <c r="AJ86" s="280"/>
      <c r="AK86" s="282"/>
      <c r="AL86" s="282"/>
      <c r="AM86" s="315"/>
      <c r="AN86" s="13"/>
    </row>
    <row r="87" spans="1:40" s="12" customFormat="1" ht="21.9" customHeight="1" x14ac:dyDescent="0.25">
      <c r="A87" s="13"/>
      <c r="B87" s="214"/>
      <c r="C87" s="60"/>
      <c r="D87" s="96" t="s">
        <v>294</v>
      </c>
      <c r="E87" s="342"/>
      <c r="F87" s="280"/>
      <c r="G87" s="282"/>
      <c r="H87" s="282"/>
      <c r="I87" s="280"/>
      <c r="J87" s="282"/>
      <c r="K87" s="280"/>
      <c r="L87" s="280"/>
      <c r="M87" s="287"/>
      <c r="N87" s="280"/>
      <c r="O87" s="282"/>
      <c r="P87" s="280"/>
      <c r="Q87" s="280"/>
      <c r="R87" s="280"/>
      <c r="S87" s="280"/>
      <c r="T87" s="280"/>
      <c r="U87" s="280"/>
      <c r="V87" s="280"/>
      <c r="W87" s="282"/>
      <c r="X87" s="282"/>
      <c r="Y87" s="282"/>
      <c r="Z87" s="282"/>
      <c r="AA87" s="282"/>
      <c r="AB87" s="282"/>
      <c r="AC87" s="282"/>
      <c r="AD87" s="282"/>
      <c r="AE87" s="282"/>
      <c r="AF87" s="282"/>
      <c r="AG87" s="282"/>
      <c r="AH87" s="280"/>
      <c r="AI87" s="280"/>
      <c r="AJ87" s="280"/>
      <c r="AK87" s="282"/>
      <c r="AL87" s="282"/>
      <c r="AM87" s="315"/>
      <c r="AN87" s="13"/>
    </row>
    <row r="88" spans="1:40" s="12" customFormat="1" ht="21.9" customHeight="1" x14ac:dyDescent="0.25">
      <c r="A88" s="13"/>
      <c r="B88" s="214"/>
      <c r="C88" s="60"/>
      <c r="D88" s="98" t="s">
        <v>295</v>
      </c>
      <c r="E88" s="342"/>
      <c r="F88" s="280"/>
      <c r="G88" s="284"/>
      <c r="H88" s="284"/>
      <c r="I88" s="280"/>
      <c r="J88" s="284"/>
      <c r="K88" s="280"/>
      <c r="L88" s="280"/>
      <c r="M88" s="295"/>
      <c r="N88" s="280"/>
      <c r="O88" s="284"/>
      <c r="P88" s="280"/>
      <c r="Q88" s="280"/>
      <c r="R88" s="280"/>
      <c r="S88" s="280"/>
      <c r="T88" s="280"/>
      <c r="U88" s="280"/>
      <c r="V88" s="280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0"/>
      <c r="AI88" s="280"/>
      <c r="AJ88" s="280"/>
      <c r="AK88" s="284"/>
      <c r="AL88" s="284"/>
      <c r="AM88" s="315"/>
      <c r="AN88" s="13"/>
    </row>
    <row r="89" spans="1:40" s="12" customFormat="1" ht="21.9" customHeight="1" x14ac:dyDescent="0.25">
      <c r="A89" s="13"/>
      <c r="B89" s="214"/>
      <c r="C89" s="60"/>
      <c r="D89" s="100" t="s">
        <v>290</v>
      </c>
      <c r="E89" s="342" t="s">
        <v>425</v>
      </c>
      <c r="F89" s="280" t="s">
        <v>489</v>
      </c>
      <c r="G89" s="281"/>
      <c r="H89" s="281"/>
      <c r="I89" s="280"/>
      <c r="J89" s="281"/>
      <c r="K89" s="296"/>
      <c r="L89" s="296"/>
      <c r="M89" s="286"/>
      <c r="N89" s="280"/>
      <c r="O89" s="281"/>
      <c r="P89" s="280"/>
      <c r="Q89" s="280"/>
      <c r="R89" s="280"/>
      <c r="S89" s="280"/>
      <c r="T89" s="280"/>
      <c r="U89" s="280"/>
      <c r="V89" s="280" t="s">
        <v>99</v>
      </c>
      <c r="W89" s="281"/>
      <c r="X89" s="281"/>
      <c r="Y89" s="281"/>
      <c r="Z89" s="281"/>
      <c r="AA89" s="281"/>
      <c r="AB89" s="281"/>
      <c r="AC89" s="281"/>
      <c r="AD89" s="281"/>
      <c r="AE89" s="281"/>
      <c r="AF89" s="281"/>
      <c r="AG89" s="281"/>
      <c r="AH89" s="280"/>
      <c r="AI89" s="280"/>
      <c r="AJ89" s="280"/>
      <c r="AK89" s="281"/>
      <c r="AL89" s="281"/>
      <c r="AM89" s="315"/>
      <c r="AN89" s="13"/>
    </row>
    <row r="90" spans="1:40" s="12" customFormat="1" ht="21.9" customHeight="1" x14ac:dyDescent="0.25">
      <c r="A90" s="13"/>
      <c r="B90" s="214"/>
      <c r="C90" s="60"/>
      <c r="D90" s="96" t="s">
        <v>291</v>
      </c>
      <c r="E90" s="342"/>
      <c r="F90" s="280"/>
      <c r="G90" s="282"/>
      <c r="H90" s="282"/>
      <c r="I90" s="280"/>
      <c r="J90" s="282"/>
      <c r="K90" s="280"/>
      <c r="L90" s="280"/>
      <c r="M90" s="287"/>
      <c r="N90" s="280"/>
      <c r="O90" s="282"/>
      <c r="P90" s="280"/>
      <c r="Q90" s="280"/>
      <c r="R90" s="280"/>
      <c r="S90" s="280"/>
      <c r="T90" s="280"/>
      <c r="U90" s="280"/>
      <c r="V90" s="280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0"/>
      <c r="AI90" s="280"/>
      <c r="AJ90" s="280"/>
      <c r="AK90" s="282"/>
      <c r="AL90" s="282"/>
      <c r="AM90" s="315"/>
      <c r="AN90" s="13"/>
    </row>
    <row r="91" spans="1:40" s="12" customFormat="1" ht="21.9" customHeight="1" x14ac:dyDescent="0.25">
      <c r="A91" s="13"/>
      <c r="B91" s="218"/>
      <c r="C91" s="60"/>
      <c r="D91" s="96" t="s">
        <v>296</v>
      </c>
      <c r="E91" s="342"/>
      <c r="F91" s="280"/>
      <c r="G91" s="282"/>
      <c r="H91" s="282"/>
      <c r="I91" s="280"/>
      <c r="J91" s="282"/>
      <c r="K91" s="280"/>
      <c r="L91" s="280"/>
      <c r="M91" s="287"/>
      <c r="N91" s="280"/>
      <c r="O91" s="282"/>
      <c r="P91" s="280"/>
      <c r="Q91" s="280"/>
      <c r="R91" s="280"/>
      <c r="S91" s="280"/>
      <c r="T91" s="280"/>
      <c r="U91" s="280"/>
      <c r="V91" s="280"/>
      <c r="W91" s="282"/>
      <c r="X91" s="282"/>
      <c r="Y91" s="282"/>
      <c r="Z91" s="282"/>
      <c r="AA91" s="282"/>
      <c r="AB91" s="282"/>
      <c r="AC91" s="282"/>
      <c r="AD91" s="282"/>
      <c r="AE91" s="282"/>
      <c r="AF91" s="282"/>
      <c r="AG91" s="282"/>
      <c r="AH91" s="280"/>
      <c r="AI91" s="280"/>
      <c r="AJ91" s="280"/>
      <c r="AK91" s="282"/>
      <c r="AL91" s="282"/>
      <c r="AM91" s="315"/>
      <c r="AN91" s="13"/>
    </row>
    <row r="92" spans="1:40" s="12" customFormat="1" ht="21.9" customHeight="1" x14ac:dyDescent="0.25">
      <c r="A92" s="13"/>
      <c r="B92" s="214"/>
      <c r="C92" s="60"/>
      <c r="D92" s="96" t="s">
        <v>297</v>
      </c>
      <c r="E92" s="342"/>
      <c r="F92" s="280"/>
      <c r="G92" s="282"/>
      <c r="H92" s="282"/>
      <c r="I92" s="280"/>
      <c r="J92" s="282"/>
      <c r="K92" s="280"/>
      <c r="L92" s="280"/>
      <c r="M92" s="287"/>
      <c r="N92" s="280"/>
      <c r="O92" s="282"/>
      <c r="P92" s="280"/>
      <c r="Q92" s="280"/>
      <c r="R92" s="280"/>
      <c r="S92" s="280"/>
      <c r="T92" s="280"/>
      <c r="U92" s="280"/>
      <c r="V92" s="280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0"/>
      <c r="AI92" s="280"/>
      <c r="AJ92" s="280"/>
      <c r="AK92" s="282"/>
      <c r="AL92" s="282"/>
      <c r="AM92" s="315"/>
      <c r="AN92" s="13"/>
    </row>
    <row r="93" spans="1:40" s="12" customFormat="1" ht="21.9" customHeight="1" x14ac:dyDescent="0.25">
      <c r="A93" s="13"/>
      <c r="B93" s="214"/>
      <c r="C93" s="60"/>
      <c r="D93" s="96" t="s">
        <v>298</v>
      </c>
      <c r="E93" s="342"/>
      <c r="F93" s="280"/>
      <c r="G93" s="282"/>
      <c r="H93" s="282"/>
      <c r="I93" s="280"/>
      <c r="J93" s="282"/>
      <c r="K93" s="280"/>
      <c r="L93" s="280"/>
      <c r="M93" s="287"/>
      <c r="N93" s="280"/>
      <c r="O93" s="282"/>
      <c r="P93" s="280"/>
      <c r="Q93" s="280"/>
      <c r="R93" s="280"/>
      <c r="S93" s="280"/>
      <c r="T93" s="280"/>
      <c r="U93" s="280"/>
      <c r="V93" s="280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0"/>
      <c r="AI93" s="280"/>
      <c r="AJ93" s="280"/>
      <c r="AK93" s="282"/>
      <c r="AL93" s="282"/>
      <c r="AM93" s="315"/>
      <c r="AN93" s="13"/>
    </row>
    <row r="94" spans="1:40" s="12" customFormat="1" ht="21.9" customHeight="1" x14ac:dyDescent="0.25">
      <c r="A94" s="13"/>
      <c r="B94" s="214"/>
      <c r="C94" s="60"/>
      <c r="D94" s="96" t="s">
        <v>299</v>
      </c>
      <c r="E94" s="342"/>
      <c r="F94" s="280"/>
      <c r="G94" s="282"/>
      <c r="H94" s="282"/>
      <c r="I94" s="280"/>
      <c r="J94" s="282"/>
      <c r="K94" s="280"/>
      <c r="L94" s="280"/>
      <c r="M94" s="287"/>
      <c r="N94" s="280"/>
      <c r="O94" s="282"/>
      <c r="P94" s="280"/>
      <c r="Q94" s="280"/>
      <c r="R94" s="280"/>
      <c r="S94" s="280"/>
      <c r="T94" s="280"/>
      <c r="U94" s="280"/>
      <c r="V94" s="280"/>
      <c r="W94" s="282"/>
      <c r="X94" s="282"/>
      <c r="Y94" s="282"/>
      <c r="Z94" s="282"/>
      <c r="AA94" s="282"/>
      <c r="AB94" s="282"/>
      <c r="AC94" s="282"/>
      <c r="AD94" s="282"/>
      <c r="AE94" s="282"/>
      <c r="AF94" s="282"/>
      <c r="AG94" s="282"/>
      <c r="AH94" s="280"/>
      <c r="AI94" s="280"/>
      <c r="AJ94" s="280"/>
      <c r="AK94" s="282"/>
      <c r="AL94" s="282"/>
      <c r="AM94" s="315"/>
      <c r="AN94" s="13"/>
    </row>
    <row r="95" spans="1:40" s="12" customFormat="1" ht="21.9" customHeight="1" x14ac:dyDescent="0.25">
      <c r="A95" s="13"/>
      <c r="B95" s="214"/>
      <c r="C95" s="60"/>
      <c r="D95" s="96" t="s">
        <v>300</v>
      </c>
      <c r="E95" s="342"/>
      <c r="F95" s="280"/>
      <c r="G95" s="282"/>
      <c r="H95" s="282"/>
      <c r="I95" s="280"/>
      <c r="J95" s="282"/>
      <c r="K95" s="280"/>
      <c r="L95" s="280"/>
      <c r="M95" s="287"/>
      <c r="N95" s="280"/>
      <c r="O95" s="282"/>
      <c r="P95" s="280"/>
      <c r="Q95" s="280"/>
      <c r="R95" s="280"/>
      <c r="S95" s="280"/>
      <c r="T95" s="280"/>
      <c r="U95" s="280"/>
      <c r="V95" s="280"/>
      <c r="W95" s="282"/>
      <c r="X95" s="282"/>
      <c r="Y95" s="282"/>
      <c r="Z95" s="282"/>
      <c r="AA95" s="282"/>
      <c r="AB95" s="282"/>
      <c r="AC95" s="282"/>
      <c r="AD95" s="282"/>
      <c r="AE95" s="282"/>
      <c r="AF95" s="282"/>
      <c r="AG95" s="282"/>
      <c r="AH95" s="280"/>
      <c r="AI95" s="280"/>
      <c r="AJ95" s="280"/>
      <c r="AK95" s="282"/>
      <c r="AL95" s="282"/>
      <c r="AM95" s="315"/>
      <c r="AN95" s="13"/>
    </row>
    <row r="96" spans="1:40" s="12" customFormat="1" ht="21.9" customHeight="1" x14ac:dyDescent="0.25">
      <c r="A96" s="13"/>
      <c r="B96" s="214"/>
      <c r="C96" s="60"/>
      <c r="D96" s="96" t="s">
        <v>301</v>
      </c>
      <c r="E96" s="342"/>
      <c r="F96" s="280"/>
      <c r="G96" s="282"/>
      <c r="H96" s="282"/>
      <c r="I96" s="280"/>
      <c r="J96" s="282"/>
      <c r="K96" s="280"/>
      <c r="L96" s="280"/>
      <c r="M96" s="287"/>
      <c r="N96" s="280"/>
      <c r="O96" s="282"/>
      <c r="P96" s="280"/>
      <c r="Q96" s="280"/>
      <c r="R96" s="280"/>
      <c r="S96" s="280"/>
      <c r="T96" s="280"/>
      <c r="U96" s="280"/>
      <c r="V96" s="280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0"/>
      <c r="AI96" s="280"/>
      <c r="AJ96" s="280"/>
      <c r="AK96" s="282"/>
      <c r="AL96" s="282"/>
      <c r="AM96" s="315"/>
      <c r="AN96" s="13"/>
    </row>
    <row r="97" spans="1:123" s="12" customFormat="1" ht="21.9" customHeight="1" x14ac:dyDescent="0.25">
      <c r="A97" s="13"/>
      <c r="B97" s="218"/>
      <c r="C97" s="60"/>
      <c r="D97" s="96" t="s">
        <v>302</v>
      </c>
      <c r="E97" s="342"/>
      <c r="F97" s="280"/>
      <c r="G97" s="282"/>
      <c r="H97" s="282"/>
      <c r="I97" s="280"/>
      <c r="J97" s="282"/>
      <c r="K97" s="280"/>
      <c r="L97" s="280"/>
      <c r="M97" s="287"/>
      <c r="N97" s="280"/>
      <c r="O97" s="282"/>
      <c r="P97" s="280"/>
      <c r="Q97" s="280"/>
      <c r="R97" s="280"/>
      <c r="S97" s="280"/>
      <c r="T97" s="280"/>
      <c r="U97" s="280"/>
      <c r="V97" s="280"/>
      <c r="W97" s="282"/>
      <c r="X97" s="282"/>
      <c r="Y97" s="282"/>
      <c r="Z97" s="282"/>
      <c r="AA97" s="282"/>
      <c r="AB97" s="282"/>
      <c r="AC97" s="282"/>
      <c r="AD97" s="282"/>
      <c r="AE97" s="282"/>
      <c r="AF97" s="282"/>
      <c r="AG97" s="282"/>
      <c r="AH97" s="280"/>
      <c r="AI97" s="280"/>
      <c r="AJ97" s="280"/>
      <c r="AK97" s="282"/>
      <c r="AL97" s="282"/>
      <c r="AM97" s="315"/>
      <c r="AN97" s="13"/>
    </row>
    <row r="98" spans="1:123" s="12" customFormat="1" ht="21.9" customHeight="1" x14ac:dyDescent="0.25">
      <c r="A98" s="13"/>
      <c r="B98" s="218"/>
      <c r="C98" s="60"/>
      <c r="D98" s="96" t="s">
        <v>292</v>
      </c>
      <c r="E98" s="342"/>
      <c r="F98" s="280"/>
      <c r="G98" s="282"/>
      <c r="H98" s="282"/>
      <c r="I98" s="280"/>
      <c r="J98" s="282"/>
      <c r="K98" s="280"/>
      <c r="L98" s="280"/>
      <c r="M98" s="287"/>
      <c r="N98" s="280"/>
      <c r="O98" s="282"/>
      <c r="P98" s="280"/>
      <c r="Q98" s="280"/>
      <c r="R98" s="280"/>
      <c r="S98" s="280"/>
      <c r="T98" s="280"/>
      <c r="U98" s="280"/>
      <c r="V98" s="280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0"/>
      <c r="AI98" s="280"/>
      <c r="AJ98" s="280"/>
      <c r="AK98" s="282"/>
      <c r="AL98" s="282"/>
      <c r="AM98" s="315"/>
      <c r="AN98" s="13"/>
    </row>
    <row r="99" spans="1:123" s="12" customFormat="1" ht="21.9" customHeight="1" x14ac:dyDescent="0.25">
      <c r="A99" s="13"/>
      <c r="B99" s="218"/>
      <c r="C99" s="60"/>
      <c r="D99" s="96" t="s">
        <v>293</v>
      </c>
      <c r="E99" s="342"/>
      <c r="F99" s="280"/>
      <c r="G99" s="282"/>
      <c r="H99" s="282"/>
      <c r="I99" s="280"/>
      <c r="J99" s="282"/>
      <c r="K99" s="280"/>
      <c r="L99" s="280"/>
      <c r="M99" s="287"/>
      <c r="N99" s="280"/>
      <c r="O99" s="282"/>
      <c r="P99" s="280"/>
      <c r="Q99" s="280"/>
      <c r="R99" s="280"/>
      <c r="S99" s="280"/>
      <c r="T99" s="280"/>
      <c r="U99" s="280"/>
      <c r="V99" s="280"/>
      <c r="W99" s="282"/>
      <c r="X99" s="282"/>
      <c r="Y99" s="282"/>
      <c r="Z99" s="282"/>
      <c r="AA99" s="282"/>
      <c r="AB99" s="282"/>
      <c r="AC99" s="282"/>
      <c r="AD99" s="282"/>
      <c r="AE99" s="282"/>
      <c r="AF99" s="282"/>
      <c r="AG99" s="282"/>
      <c r="AH99" s="280"/>
      <c r="AI99" s="280"/>
      <c r="AJ99" s="280"/>
      <c r="AK99" s="282"/>
      <c r="AL99" s="282"/>
      <c r="AM99" s="315"/>
      <c r="AN99" s="13"/>
    </row>
    <row r="100" spans="1:123" s="12" customFormat="1" ht="21.9" customHeight="1" thickBot="1" x14ac:dyDescent="0.3">
      <c r="A100" s="13"/>
      <c r="B100" s="215"/>
      <c r="C100" s="61"/>
      <c r="D100" s="75" t="s">
        <v>295</v>
      </c>
      <c r="E100" s="346"/>
      <c r="F100" s="281"/>
      <c r="G100" s="283"/>
      <c r="H100" s="283"/>
      <c r="I100" s="281"/>
      <c r="J100" s="283"/>
      <c r="K100" s="281"/>
      <c r="L100" s="281"/>
      <c r="M100" s="288"/>
      <c r="N100" s="281"/>
      <c r="O100" s="283"/>
      <c r="P100" s="281"/>
      <c r="Q100" s="281"/>
      <c r="R100" s="281"/>
      <c r="S100" s="281"/>
      <c r="T100" s="281"/>
      <c r="U100" s="281"/>
      <c r="V100" s="281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1"/>
      <c r="AI100" s="281"/>
      <c r="AJ100" s="281"/>
      <c r="AK100" s="283"/>
      <c r="AL100" s="282"/>
      <c r="AM100" s="334"/>
      <c r="AN100" s="233"/>
      <c r="AO100" s="13"/>
    </row>
    <row r="101" spans="1:123" s="12" customFormat="1" x14ac:dyDescent="0.25">
      <c r="A101" s="168"/>
      <c r="B101" s="101" t="s">
        <v>151</v>
      </c>
      <c r="C101" s="102" t="s">
        <v>347</v>
      </c>
      <c r="D101" s="97" t="s">
        <v>348</v>
      </c>
      <c r="E101" s="103" t="s">
        <v>253</v>
      </c>
      <c r="F101" s="285" t="s">
        <v>489</v>
      </c>
      <c r="G101" s="285"/>
      <c r="H101" s="285"/>
      <c r="I101" s="279"/>
      <c r="J101" s="285"/>
      <c r="K101" s="279"/>
      <c r="L101" s="279"/>
      <c r="M101" s="285"/>
      <c r="N101" s="279"/>
      <c r="O101" s="279"/>
      <c r="P101" s="279"/>
      <c r="Q101" s="279"/>
      <c r="R101" s="279"/>
      <c r="S101" s="279"/>
      <c r="T101" s="279"/>
      <c r="U101" s="279"/>
      <c r="V101" s="279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79"/>
      <c r="AH101" s="279"/>
      <c r="AI101" s="279"/>
      <c r="AJ101" s="279"/>
      <c r="AK101" s="285"/>
      <c r="AL101" s="279"/>
      <c r="AM101" s="335"/>
      <c r="AN101" s="352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</row>
    <row r="102" spans="1:123" s="12" customFormat="1" ht="30" x14ac:dyDescent="0.25">
      <c r="A102" s="168"/>
      <c r="B102" s="214"/>
      <c r="C102" s="104"/>
      <c r="D102" s="96" t="s">
        <v>365</v>
      </c>
      <c r="E102" s="32" t="s">
        <v>303</v>
      </c>
      <c r="F102" s="282"/>
      <c r="G102" s="282"/>
      <c r="H102" s="282"/>
      <c r="I102" s="280"/>
      <c r="J102" s="282"/>
      <c r="K102" s="280"/>
      <c r="L102" s="280"/>
      <c r="M102" s="282"/>
      <c r="N102" s="280"/>
      <c r="O102" s="280"/>
      <c r="P102" s="280"/>
      <c r="Q102" s="280"/>
      <c r="R102" s="280"/>
      <c r="S102" s="280"/>
      <c r="T102" s="280"/>
      <c r="U102" s="280"/>
      <c r="V102" s="280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2"/>
      <c r="AG102" s="280"/>
      <c r="AH102" s="280"/>
      <c r="AI102" s="280"/>
      <c r="AJ102" s="280"/>
      <c r="AK102" s="282"/>
      <c r="AL102" s="280"/>
      <c r="AM102" s="315"/>
      <c r="AN102" s="35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</row>
    <row r="103" spans="1:123" s="12" customFormat="1" x14ac:dyDescent="0.25">
      <c r="A103" s="168"/>
      <c r="B103" s="214"/>
      <c r="C103" s="104"/>
      <c r="D103" s="96" t="s">
        <v>349</v>
      </c>
      <c r="E103" s="32" t="s">
        <v>304</v>
      </c>
      <c r="F103" s="282"/>
      <c r="G103" s="282"/>
      <c r="H103" s="282"/>
      <c r="I103" s="280"/>
      <c r="J103" s="282"/>
      <c r="K103" s="280"/>
      <c r="L103" s="280"/>
      <c r="M103" s="282"/>
      <c r="N103" s="280"/>
      <c r="O103" s="280"/>
      <c r="P103" s="280"/>
      <c r="Q103" s="280"/>
      <c r="R103" s="280"/>
      <c r="S103" s="280"/>
      <c r="T103" s="280"/>
      <c r="U103" s="280"/>
      <c r="V103" s="280"/>
      <c r="W103" s="282"/>
      <c r="X103" s="282"/>
      <c r="Y103" s="282"/>
      <c r="Z103" s="282"/>
      <c r="AA103" s="282"/>
      <c r="AB103" s="282"/>
      <c r="AC103" s="282"/>
      <c r="AD103" s="282"/>
      <c r="AE103" s="282"/>
      <c r="AF103" s="282"/>
      <c r="AG103" s="280"/>
      <c r="AH103" s="280"/>
      <c r="AI103" s="280"/>
      <c r="AJ103" s="280"/>
      <c r="AK103" s="282"/>
      <c r="AL103" s="280"/>
      <c r="AM103" s="315"/>
      <c r="AN103" s="35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</row>
    <row r="104" spans="1:123" s="12" customFormat="1" x14ac:dyDescent="0.25">
      <c r="A104" s="168"/>
      <c r="B104" s="214"/>
      <c r="C104" s="104"/>
      <c r="D104" s="96" t="s">
        <v>350</v>
      </c>
      <c r="E104" s="32"/>
      <c r="F104" s="282"/>
      <c r="G104" s="282"/>
      <c r="H104" s="282"/>
      <c r="I104" s="280"/>
      <c r="J104" s="282"/>
      <c r="K104" s="280"/>
      <c r="L104" s="280"/>
      <c r="M104" s="282"/>
      <c r="N104" s="280"/>
      <c r="O104" s="280"/>
      <c r="P104" s="280"/>
      <c r="Q104" s="280"/>
      <c r="R104" s="280"/>
      <c r="S104" s="280"/>
      <c r="T104" s="280"/>
      <c r="U104" s="280"/>
      <c r="V104" s="280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0"/>
      <c r="AH104" s="280"/>
      <c r="AI104" s="280"/>
      <c r="AJ104" s="280"/>
      <c r="AK104" s="282"/>
      <c r="AL104" s="280"/>
      <c r="AM104" s="315"/>
      <c r="AN104" s="35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</row>
    <row r="105" spans="1:123" s="12" customFormat="1" x14ac:dyDescent="0.25">
      <c r="A105" s="168"/>
      <c r="B105" s="214"/>
      <c r="C105" s="104"/>
      <c r="D105" s="96" t="s">
        <v>351</v>
      </c>
      <c r="E105" s="32" t="s">
        <v>346</v>
      </c>
      <c r="F105" s="282"/>
      <c r="G105" s="282"/>
      <c r="H105" s="282"/>
      <c r="I105" s="280"/>
      <c r="J105" s="282"/>
      <c r="K105" s="280"/>
      <c r="L105" s="280"/>
      <c r="M105" s="282"/>
      <c r="N105" s="280"/>
      <c r="O105" s="280"/>
      <c r="P105" s="280"/>
      <c r="Q105" s="280"/>
      <c r="R105" s="280"/>
      <c r="S105" s="280"/>
      <c r="T105" s="280"/>
      <c r="U105" s="280"/>
      <c r="V105" s="280"/>
      <c r="W105" s="282"/>
      <c r="X105" s="282"/>
      <c r="Y105" s="282"/>
      <c r="Z105" s="282"/>
      <c r="AA105" s="282"/>
      <c r="AB105" s="282"/>
      <c r="AC105" s="282"/>
      <c r="AD105" s="282"/>
      <c r="AE105" s="282"/>
      <c r="AF105" s="282"/>
      <c r="AG105" s="280"/>
      <c r="AH105" s="280"/>
      <c r="AI105" s="280"/>
      <c r="AJ105" s="280"/>
      <c r="AK105" s="282"/>
      <c r="AL105" s="280"/>
      <c r="AM105" s="315"/>
      <c r="AN105" s="35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</row>
    <row r="106" spans="1:123" s="12" customFormat="1" ht="15.6" x14ac:dyDescent="0.25">
      <c r="A106" s="168"/>
      <c r="B106" s="214"/>
      <c r="C106" s="104"/>
      <c r="D106" s="96" t="s">
        <v>352</v>
      </c>
      <c r="E106" s="32" t="s">
        <v>467</v>
      </c>
      <c r="F106" s="282"/>
      <c r="G106" s="282"/>
      <c r="H106" s="282"/>
      <c r="I106" s="280"/>
      <c r="J106" s="282"/>
      <c r="K106" s="280"/>
      <c r="L106" s="280"/>
      <c r="M106" s="282"/>
      <c r="N106" s="280"/>
      <c r="O106" s="280"/>
      <c r="P106" s="280"/>
      <c r="Q106" s="280"/>
      <c r="R106" s="280"/>
      <c r="S106" s="280"/>
      <c r="T106" s="280"/>
      <c r="U106" s="280"/>
      <c r="V106" s="280"/>
      <c r="W106" s="282"/>
      <c r="X106" s="282"/>
      <c r="Y106" s="282"/>
      <c r="Z106" s="282"/>
      <c r="AA106" s="282"/>
      <c r="AB106" s="282"/>
      <c r="AC106" s="282"/>
      <c r="AD106" s="282"/>
      <c r="AE106" s="282"/>
      <c r="AF106" s="282"/>
      <c r="AG106" s="280"/>
      <c r="AH106" s="280"/>
      <c r="AI106" s="280"/>
      <c r="AJ106" s="280"/>
      <c r="AK106" s="282"/>
      <c r="AL106" s="280"/>
      <c r="AM106" s="315"/>
      <c r="AN106" s="35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</row>
    <row r="107" spans="1:123" s="12" customFormat="1" x14ac:dyDescent="0.25">
      <c r="A107" s="168"/>
      <c r="B107" s="214"/>
      <c r="C107" s="104"/>
      <c r="D107" s="96" t="s">
        <v>353</v>
      </c>
      <c r="E107" s="32"/>
      <c r="F107" s="282"/>
      <c r="G107" s="282"/>
      <c r="H107" s="282"/>
      <c r="I107" s="280"/>
      <c r="J107" s="282"/>
      <c r="K107" s="280"/>
      <c r="L107" s="280"/>
      <c r="M107" s="282"/>
      <c r="N107" s="280"/>
      <c r="O107" s="280"/>
      <c r="P107" s="280"/>
      <c r="Q107" s="280"/>
      <c r="R107" s="280"/>
      <c r="S107" s="280"/>
      <c r="T107" s="280"/>
      <c r="U107" s="280"/>
      <c r="V107" s="280"/>
      <c r="W107" s="282"/>
      <c r="X107" s="282"/>
      <c r="Y107" s="282"/>
      <c r="Z107" s="282"/>
      <c r="AA107" s="282"/>
      <c r="AB107" s="282"/>
      <c r="AC107" s="282"/>
      <c r="AD107" s="282"/>
      <c r="AE107" s="282"/>
      <c r="AF107" s="282"/>
      <c r="AG107" s="280"/>
      <c r="AH107" s="280"/>
      <c r="AI107" s="280"/>
      <c r="AJ107" s="280"/>
      <c r="AK107" s="282"/>
      <c r="AL107" s="280"/>
      <c r="AM107" s="315"/>
      <c r="AN107" s="35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</row>
    <row r="108" spans="1:123" s="12" customFormat="1" x14ac:dyDescent="0.25">
      <c r="A108" s="168"/>
      <c r="B108" s="214"/>
      <c r="C108" s="104"/>
      <c r="D108" s="96" t="s">
        <v>354</v>
      </c>
      <c r="E108" s="32"/>
      <c r="F108" s="282"/>
      <c r="G108" s="282"/>
      <c r="H108" s="282"/>
      <c r="I108" s="280"/>
      <c r="J108" s="282"/>
      <c r="K108" s="280"/>
      <c r="L108" s="280"/>
      <c r="M108" s="282"/>
      <c r="N108" s="280"/>
      <c r="O108" s="280"/>
      <c r="P108" s="280"/>
      <c r="Q108" s="280"/>
      <c r="R108" s="280"/>
      <c r="S108" s="280"/>
      <c r="T108" s="280"/>
      <c r="U108" s="280"/>
      <c r="V108" s="280"/>
      <c r="W108" s="282"/>
      <c r="X108" s="282"/>
      <c r="Y108" s="282"/>
      <c r="Z108" s="282"/>
      <c r="AA108" s="282"/>
      <c r="AB108" s="282"/>
      <c r="AC108" s="282"/>
      <c r="AD108" s="282"/>
      <c r="AE108" s="282"/>
      <c r="AF108" s="282"/>
      <c r="AG108" s="280"/>
      <c r="AH108" s="280"/>
      <c r="AI108" s="280"/>
      <c r="AJ108" s="280"/>
      <c r="AK108" s="282"/>
      <c r="AL108" s="280"/>
      <c r="AM108" s="315"/>
      <c r="AN108" s="35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</row>
    <row r="109" spans="1:123" s="12" customFormat="1" x14ac:dyDescent="0.25">
      <c r="A109" s="168"/>
      <c r="B109" s="214"/>
      <c r="C109" s="104"/>
      <c r="D109" s="96" t="s">
        <v>355</v>
      </c>
      <c r="E109" s="32"/>
      <c r="F109" s="282"/>
      <c r="G109" s="282"/>
      <c r="H109" s="282"/>
      <c r="I109" s="280"/>
      <c r="J109" s="282"/>
      <c r="K109" s="280"/>
      <c r="L109" s="280"/>
      <c r="M109" s="282"/>
      <c r="N109" s="280"/>
      <c r="O109" s="280"/>
      <c r="P109" s="280"/>
      <c r="Q109" s="280"/>
      <c r="R109" s="280"/>
      <c r="S109" s="280"/>
      <c r="T109" s="280"/>
      <c r="U109" s="280"/>
      <c r="V109" s="280"/>
      <c r="W109" s="282"/>
      <c r="X109" s="282"/>
      <c r="Y109" s="282"/>
      <c r="Z109" s="282"/>
      <c r="AA109" s="282"/>
      <c r="AB109" s="282"/>
      <c r="AC109" s="282"/>
      <c r="AD109" s="282"/>
      <c r="AE109" s="282"/>
      <c r="AF109" s="282"/>
      <c r="AG109" s="280"/>
      <c r="AH109" s="280"/>
      <c r="AI109" s="280"/>
      <c r="AJ109" s="280"/>
      <c r="AK109" s="282"/>
      <c r="AL109" s="280"/>
      <c r="AM109" s="315"/>
      <c r="AN109" s="35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</row>
    <row r="110" spans="1:123" s="12" customFormat="1" x14ac:dyDescent="0.25">
      <c r="A110" s="168"/>
      <c r="B110" s="214"/>
      <c r="C110" s="104"/>
      <c r="D110" s="96" t="s">
        <v>356</v>
      </c>
      <c r="E110" s="32"/>
      <c r="F110" s="282"/>
      <c r="G110" s="282"/>
      <c r="H110" s="282"/>
      <c r="I110" s="280"/>
      <c r="J110" s="282"/>
      <c r="K110" s="280"/>
      <c r="L110" s="280"/>
      <c r="M110" s="282"/>
      <c r="N110" s="280"/>
      <c r="O110" s="280"/>
      <c r="P110" s="280"/>
      <c r="Q110" s="280"/>
      <c r="R110" s="280"/>
      <c r="S110" s="280"/>
      <c r="T110" s="280"/>
      <c r="U110" s="280"/>
      <c r="V110" s="280"/>
      <c r="W110" s="282"/>
      <c r="X110" s="282"/>
      <c r="Y110" s="282"/>
      <c r="Z110" s="282"/>
      <c r="AA110" s="282"/>
      <c r="AB110" s="282"/>
      <c r="AC110" s="282"/>
      <c r="AD110" s="282"/>
      <c r="AE110" s="282"/>
      <c r="AF110" s="282"/>
      <c r="AG110" s="280"/>
      <c r="AH110" s="280"/>
      <c r="AI110" s="280"/>
      <c r="AJ110" s="280"/>
      <c r="AK110" s="282"/>
      <c r="AL110" s="280"/>
      <c r="AM110" s="315"/>
      <c r="AN110" s="35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</row>
    <row r="111" spans="1:123" s="12" customFormat="1" x14ac:dyDescent="0.25">
      <c r="A111" s="168"/>
      <c r="B111" s="214"/>
      <c r="C111" s="104"/>
      <c r="D111" s="96" t="s">
        <v>357</v>
      </c>
      <c r="E111" s="32"/>
      <c r="F111" s="282"/>
      <c r="G111" s="282"/>
      <c r="H111" s="282"/>
      <c r="I111" s="280"/>
      <c r="J111" s="282"/>
      <c r="K111" s="280"/>
      <c r="L111" s="280"/>
      <c r="M111" s="282"/>
      <c r="N111" s="280"/>
      <c r="O111" s="280"/>
      <c r="P111" s="280"/>
      <c r="Q111" s="280"/>
      <c r="R111" s="280"/>
      <c r="S111" s="280"/>
      <c r="T111" s="280"/>
      <c r="U111" s="280"/>
      <c r="V111" s="280"/>
      <c r="W111" s="282"/>
      <c r="X111" s="282"/>
      <c r="Y111" s="282"/>
      <c r="Z111" s="282"/>
      <c r="AA111" s="282"/>
      <c r="AB111" s="282"/>
      <c r="AC111" s="282"/>
      <c r="AD111" s="282"/>
      <c r="AE111" s="282"/>
      <c r="AF111" s="282"/>
      <c r="AG111" s="280"/>
      <c r="AH111" s="280"/>
      <c r="AI111" s="280"/>
      <c r="AJ111" s="280"/>
      <c r="AK111" s="282"/>
      <c r="AL111" s="280"/>
      <c r="AM111" s="315"/>
      <c r="AN111" s="35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</row>
    <row r="112" spans="1:123" s="12" customFormat="1" x14ac:dyDescent="0.25">
      <c r="A112" s="168"/>
      <c r="B112" s="214"/>
      <c r="C112" s="104"/>
      <c r="D112" s="96" t="s">
        <v>358</v>
      </c>
      <c r="E112" s="32"/>
      <c r="F112" s="282"/>
      <c r="G112" s="282"/>
      <c r="H112" s="282"/>
      <c r="I112" s="280"/>
      <c r="J112" s="282"/>
      <c r="K112" s="280"/>
      <c r="L112" s="280"/>
      <c r="M112" s="282"/>
      <c r="N112" s="280"/>
      <c r="O112" s="280"/>
      <c r="P112" s="280"/>
      <c r="Q112" s="280"/>
      <c r="R112" s="280"/>
      <c r="S112" s="280"/>
      <c r="T112" s="280"/>
      <c r="U112" s="280"/>
      <c r="V112" s="280"/>
      <c r="W112" s="282"/>
      <c r="X112" s="282"/>
      <c r="Y112" s="282"/>
      <c r="Z112" s="282"/>
      <c r="AA112" s="282"/>
      <c r="AB112" s="282"/>
      <c r="AC112" s="282"/>
      <c r="AD112" s="282"/>
      <c r="AE112" s="282"/>
      <c r="AF112" s="282"/>
      <c r="AG112" s="280"/>
      <c r="AH112" s="280"/>
      <c r="AI112" s="280"/>
      <c r="AJ112" s="280"/>
      <c r="AK112" s="282"/>
      <c r="AL112" s="280"/>
      <c r="AM112" s="315"/>
      <c r="AN112" s="35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</row>
    <row r="113" spans="1:123" s="12" customFormat="1" x14ac:dyDescent="0.25">
      <c r="A113" s="168"/>
      <c r="B113" s="214"/>
      <c r="C113" s="104"/>
      <c r="D113" s="96" t="s">
        <v>359</v>
      </c>
      <c r="E113" s="32"/>
      <c r="F113" s="282"/>
      <c r="G113" s="282"/>
      <c r="H113" s="282"/>
      <c r="I113" s="280"/>
      <c r="J113" s="282"/>
      <c r="K113" s="280"/>
      <c r="L113" s="280"/>
      <c r="M113" s="282"/>
      <c r="N113" s="280"/>
      <c r="O113" s="280"/>
      <c r="P113" s="280"/>
      <c r="Q113" s="280"/>
      <c r="R113" s="280"/>
      <c r="S113" s="280"/>
      <c r="T113" s="280"/>
      <c r="U113" s="280"/>
      <c r="V113" s="280"/>
      <c r="W113" s="282"/>
      <c r="X113" s="282"/>
      <c r="Y113" s="282"/>
      <c r="Z113" s="282"/>
      <c r="AA113" s="282"/>
      <c r="AB113" s="282"/>
      <c r="AC113" s="282"/>
      <c r="AD113" s="282"/>
      <c r="AE113" s="282"/>
      <c r="AF113" s="282"/>
      <c r="AG113" s="280"/>
      <c r="AH113" s="280"/>
      <c r="AI113" s="280"/>
      <c r="AJ113" s="280"/>
      <c r="AK113" s="282"/>
      <c r="AL113" s="280"/>
      <c r="AM113" s="315"/>
      <c r="AN113" s="35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</row>
    <row r="114" spans="1:123" s="12" customFormat="1" x14ac:dyDescent="0.25">
      <c r="A114" s="168"/>
      <c r="B114" s="214"/>
      <c r="C114" s="104"/>
      <c r="D114" s="96" t="s">
        <v>360</v>
      </c>
      <c r="E114" s="32"/>
      <c r="F114" s="282"/>
      <c r="G114" s="282"/>
      <c r="H114" s="282"/>
      <c r="I114" s="280"/>
      <c r="J114" s="282"/>
      <c r="K114" s="280"/>
      <c r="L114" s="280"/>
      <c r="M114" s="282"/>
      <c r="N114" s="280"/>
      <c r="O114" s="280"/>
      <c r="P114" s="280"/>
      <c r="Q114" s="280"/>
      <c r="R114" s="280"/>
      <c r="S114" s="280"/>
      <c r="T114" s="280"/>
      <c r="U114" s="280"/>
      <c r="V114" s="280"/>
      <c r="W114" s="282"/>
      <c r="X114" s="282"/>
      <c r="Y114" s="282"/>
      <c r="Z114" s="282"/>
      <c r="AA114" s="282"/>
      <c r="AB114" s="282"/>
      <c r="AC114" s="282"/>
      <c r="AD114" s="282"/>
      <c r="AE114" s="282"/>
      <c r="AF114" s="282"/>
      <c r="AG114" s="280"/>
      <c r="AH114" s="280"/>
      <c r="AI114" s="280"/>
      <c r="AJ114" s="280"/>
      <c r="AK114" s="282"/>
      <c r="AL114" s="280"/>
      <c r="AM114" s="315"/>
      <c r="AN114" s="35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</row>
    <row r="115" spans="1:123" s="12" customFormat="1" x14ac:dyDescent="0.25">
      <c r="A115" s="168"/>
      <c r="B115" s="214"/>
      <c r="C115" s="104"/>
      <c r="D115" s="96" t="s">
        <v>361</v>
      </c>
      <c r="E115" s="32"/>
      <c r="F115" s="282"/>
      <c r="G115" s="282"/>
      <c r="H115" s="282"/>
      <c r="I115" s="280"/>
      <c r="J115" s="282"/>
      <c r="K115" s="280"/>
      <c r="L115" s="280"/>
      <c r="M115" s="282"/>
      <c r="N115" s="280"/>
      <c r="O115" s="280"/>
      <c r="P115" s="280"/>
      <c r="Q115" s="280"/>
      <c r="R115" s="280"/>
      <c r="S115" s="280"/>
      <c r="T115" s="280"/>
      <c r="U115" s="280"/>
      <c r="V115" s="280"/>
      <c r="W115" s="282"/>
      <c r="X115" s="282"/>
      <c r="Y115" s="282"/>
      <c r="Z115" s="282"/>
      <c r="AA115" s="282"/>
      <c r="AB115" s="282"/>
      <c r="AC115" s="282"/>
      <c r="AD115" s="282"/>
      <c r="AE115" s="282"/>
      <c r="AF115" s="282"/>
      <c r="AG115" s="280"/>
      <c r="AH115" s="280"/>
      <c r="AI115" s="280"/>
      <c r="AJ115" s="280"/>
      <c r="AK115" s="282"/>
      <c r="AL115" s="280"/>
      <c r="AM115" s="315"/>
      <c r="AN115" s="35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</row>
    <row r="116" spans="1:123" s="12" customFormat="1" x14ac:dyDescent="0.25">
      <c r="A116" s="168"/>
      <c r="B116" s="214"/>
      <c r="C116" s="104"/>
      <c r="D116" s="98" t="s">
        <v>362</v>
      </c>
      <c r="E116" s="105"/>
      <c r="F116" s="284"/>
      <c r="G116" s="284"/>
      <c r="H116" s="284"/>
      <c r="I116" s="280"/>
      <c r="J116" s="284"/>
      <c r="K116" s="280"/>
      <c r="L116" s="280"/>
      <c r="M116" s="284"/>
      <c r="N116" s="280"/>
      <c r="O116" s="280"/>
      <c r="P116" s="280"/>
      <c r="Q116" s="280"/>
      <c r="R116" s="280"/>
      <c r="S116" s="280"/>
      <c r="T116" s="280"/>
      <c r="U116" s="280"/>
      <c r="V116" s="280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0"/>
      <c r="AH116" s="280"/>
      <c r="AI116" s="280"/>
      <c r="AJ116" s="280"/>
      <c r="AK116" s="284"/>
      <c r="AL116" s="280"/>
      <c r="AM116" s="315"/>
      <c r="AN116" s="35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</row>
    <row r="117" spans="1:123" s="12" customFormat="1" x14ac:dyDescent="0.25">
      <c r="A117" s="168"/>
      <c r="B117" s="214"/>
      <c r="C117" s="104"/>
      <c r="D117" s="106" t="s">
        <v>1</v>
      </c>
      <c r="E117" s="107" t="s">
        <v>253</v>
      </c>
      <c r="F117" s="281" t="s">
        <v>489</v>
      </c>
      <c r="G117" s="281"/>
      <c r="H117" s="281"/>
      <c r="I117" s="280"/>
      <c r="J117" s="281"/>
      <c r="K117" s="280"/>
      <c r="L117" s="280"/>
      <c r="M117" s="281"/>
      <c r="N117" s="280"/>
      <c r="O117" s="280"/>
      <c r="P117" s="280"/>
      <c r="Q117" s="280"/>
      <c r="R117" s="280"/>
      <c r="S117" s="280"/>
      <c r="T117" s="280"/>
      <c r="U117" s="280"/>
      <c r="V117" s="280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0"/>
      <c r="AH117" s="280"/>
      <c r="AI117" s="280"/>
      <c r="AJ117" s="280"/>
      <c r="AK117" s="281"/>
      <c r="AL117" s="280"/>
      <c r="AM117" s="315"/>
      <c r="AN117" s="352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</row>
    <row r="118" spans="1:123" s="12" customFormat="1" x14ac:dyDescent="0.25">
      <c r="A118" s="168"/>
      <c r="B118" s="214"/>
      <c r="C118" s="104"/>
      <c r="D118" s="96" t="s">
        <v>349</v>
      </c>
      <c r="E118" s="32" t="s">
        <v>303</v>
      </c>
      <c r="F118" s="282"/>
      <c r="G118" s="282"/>
      <c r="H118" s="282"/>
      <c r="I118" s="280"/>
      <c r="J118" s="282"/>
      <c r="K118" s="280"/>
      <c r="L118" s="280"/>
      <c r="M118" s="282"/>
      <c r="N118" s="280"/>
      <c r="O118" s="280"/>
      <c r="P118" s="280"/>
      <c r="Q118" s="280"/>
      <c r="R118" s="280"/>
      <c r="S118" s="280"/>
      <c r="T118" s="280"/>
      <c r="U118" s="280"/>
      <c r="V118" s="280"/>
      <c r="W118" s="282"/>
      <c r="X118" s="282"/>
      <c r="Y118" s="282"/>
      <c r="Z118" s="282"/>
      <c r="AA118" s="282"/>
      <c r="AB118" s="282"/>
      <c r="AC118" s="282"/>
      <c r="AD118" s="282"/>
      <c r="AE118" s="282"/>
      <c r="AF118" s="282"/>
      <c r="AG118" s="280"/>
      <c r="AH118" s="280"/>
      <c r="AI118" s="280"/>
      <c r="AJ118" s="280"/>
      <c r="AK118" s="282"/>
      <c r="AL118" s="280"/>
      <c r="AM118" s="315"/>
      <c r="AN118" s="35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</row>
    <row r="119" spans="1:123" s="12" customFormat="1" x14ac:dyDescent="0.25">
      <c r="A119" s="168"/>
      <c r="B119" s="214"/>
      <c r="C119" s="104"/>
      <c r="D119" s="96" t="s">
        <v>363</v>
      </c>
      <c r="E119" s="32" t="s">
        <v>304</v>
      </c>
      <c r="F119" s="282"/>
      <c r="G119" s="282"/>
      <c r="H119" s="282"/>
      <c r="I119" s="280"/>
      <c r="J119" s="282"/>
      <c r="K119" s="280"/>
      <c r="L119" s="280"/>
      <c r="M119" s="282"/>
      <c r="N119" s="280"/>
      <c r="O119" s="280"/>
      <c r="P119" s="280"/>
      <c r="Q119" s="280"/>
      <c r="R119" s="280"/>
      <c r="S119" s="280"/>
      <c r="T119" s="280"/>
      <c r="U119" s="280"/>
      <c r="V119" s="280"/>
      <c r="W119" s="282"/>
      <c r="X119" s="282"/>
      <c r="Y119" s="282"/>
      <c r="Z119" s="282"/>
      <c r="AA119" s="282"/>
      <c r="AB119" s="282"/>
      <c r="AC119" s="282"/>
      <c r="AD119" s="282"/>
      <c r="AE119" s="282"/>
      <c r="AF119" s="282"/>
      <c r="AG119" s="280"/>
      <c r="AH119" s="280"/>
      <c r="AI119" s="280"/>
      <c r="AJ119" s="280"/>
      <c r="AK119" s="282"/>
      <c r="AL119" s="280"/>
      <c r="AM119" s="315"/>
      <c r="AN119" s="35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</row>
    <row r="120" spans="1:123" s="12" customFormat="1" x14ac:dyDescent="0.25">
      <c r="A120" s="168"/>
      <c r="B120" s="214"/>
      <c r="C120" s="104"/>
      <c r="D120" s="96" t="s">
        <v>351</v>
      </c>
      <c r="E120" s="32"/>
      <c r="F120" s="282"/>
      <c r="G120" s="282"/>
      <c r="H120" s="282"/>
      <c r="I120" s="280"/>
      <c r="J120" s="282"/>
      <c r="K120" s="280"/>
      <c r="L120" s="280"/>
      <c r="M120" s="282"/>
      <c r="N120" s="280"/>
      <c r="O120" s="280"/>
      <c r="P120" s="280"/>
      <c r="Q120" s="280"/>
      <c r="R120" s="280"/>
      <c r="S120" s="280"/>
      <c r="T120" s="280"/>
      <c r="U120" s="280"/>
      <c r="V120" s="280"/>
      <c r="W120" s="282"/>
      <c r="X120" s="282"/>
      <c r="Y120" s="282"/>
      <c r="Z120" s="282"/>
      <c r="AA120" s="282"/>
      <c r="AB120" s="282"/>
      <c r="AC120" s="282"/>
      <c r="AD120" s="282"/>
      <c r="AE120" s="282"/>
      <c r="AF120" s="282"/>
      <c r="AG120" s="280"/>
      <c r="AH120" s="280"/>
      <c r="AI120" s="280"/>
      <c r="AJ120" s="280"/>
      <c r="AK120" s="282"/>
      <c r="AL120" s="280"/>
      <c r="AM120" s="315"/>
      <c r="AN120" s="35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</row>
    <row r="121" spans="1:123" s="12" customFormat="1" x14ac:dyDescent="0.25">
      <c r="A121" s="168"/>
      <c r="B121" s="214"/>
      <c r="C121" s="104"/>
      <c r="D121" s="96" t="s">
        <v>352</v>
      </c>
      <c r="E121" s="32" t="s">
        <v>346</v>
      </c>
      <c r="F121" s="282"/>
      <c r="G121" s="282"/>
      <c r="H121" s="282"/>
      <c r="I121" s="280"/>
      <c r="J121" s="282"/>
      <c r="K121" s="280"/>
      <c r="L121" s="280"/>
      <c r="M121" s="282"/>
      <c r="N121" s="280"/>
      <c r="O121" s="280"/>
      <c r="P121" s="280"/>
      <c r="Q121" s="280"/>
      <c r="R121" s="280"/>
      <c r="S121" s="280"/>
      <c r="T121" s="280"/>
      <c r="U121" s="280"/>
      <c r="V121" s="280"/>
      <c r="W121" s="282"/>
      <c r="X121" s="282"/>
      <c r="Y121" s="282"/>
      <c r="Z121" s="282"/>
      <c r="AA121" s="282"/>
      <c r="AB121" s="282"/>
      <c r="AC121" s="282"/>
      <c r="AD121" s="282"/>
      <c r="AE121" s="282"/>
      <c r="AF121" s="282"/>
      <c r="AG121" s="280"/>
      <c r="AH121" s="280"/>
      <c r="AI121" s="280"/>
      <c r="AJ121" s="280"/>
      <c r="AK121" s="282"/>
      <c r="AL121" s="280"/>
      <c r="AM121" s="315"/>
      <c r="AN121" s="35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</row>
    <row r="122" spans="1:123" s="12" customFormat="1" ht="15.6" x14ac:dyDescent="0.25">
      <c r="A122" s="168"/>
      <c r="B122" s="214"/>
      <c r="C122" s="104"/>
      <c r="D122" s="96" t="s">
        <v>353</v>
      </c>
      <c r="E122" s="32" t="s">
        <v>467</v>
      </c>
      <c r="F122" s="282"/>
      <c r="G122" s="282"/>
      <c r="H122" s="282"/>
      <c r="I122" s="280"/>
      <c r="J122" s="282"/>
      <c r="K122" s="280"/>
      <c r="L122" s="280"/>
      <c r="M122" s="282"/>
      <c r="N122" s="280"/>
      <c r="O122" s="280"/>
      <c r="P122" s="280"/>
      <c r="Q122" s="280"/>
      <c r="R122" s="280"/>
      <c r="S122" s="280"/>
      <c r="T122" s="280"/>
      <c r="U122" s="280"/>
      <c r="V122" s="280"/>
      <c r="W122" s="282"/>
      <c r="X122" s="282"/>
      <c r="Y122" s="282"/>
      <c r="Z122" s="282"/>
      <c r="AA122" s="282"/>
      <c r="AB122" s="282"/>
      <c r="AC122" s="282"/>
      <c r="AD122" s="282"/>
      <c r="AE122" s="282"/>
      <c r="AF122" s="282"/>
      <c r="AG122" s="280"/>
      <c r="AH122" s="280"/>
      <c r="AI122" s="280"/>
      <c r="AJ122" s="280"/>
      <c r="AK122" s="282"/>
      <c r="AL122" s="280"/>
      <c r="AM122" s="315"/>
      <c r="AN122" s="35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</row>
    <row r="123" spans="1:123" s="12" customFormat="1" x14ac:dyDescent="0.25">
      <c r="A123" s="168"/>
      <c r="B123" s="214"/>
      <c r="C123" s="104"/>
      <c r="D123" s="96" t="s">
        <v>354</v>
      </c>
      <c r="E123" s="13"/>
      <c r="F123" s="282"/>
      <c r="G123" s="282"/>
      <c r="H123" s="282"/>
      <c r="I123" s="280"/>
      <c r="J123" s="282"/>
      <c r="K123" s="280"/>
      <c r="L123" s="280"/>
      <c r="M123" s="282"/>
      <c r="N123" s="280"/>
      <c r="O123" s="280"/>
      <c r="P123" s="280"/>
      <c r="Q123" s="280"/>
      <c r="R123" s="280"/>
      <c r="S123" s="280"/>
      <c r="T123" s="280"/>
      <c r="U123" s="280"/>
      <c r="V123" s="280"/>
      <c r="W123" s="282"/>
      <c r="X123" s="282"/>
      <c r="Y123" s="282"/>
      <c r="Z123" s="282"/>
      <c r="AA123" s="282"/>
      <c r="AB123" s="282"/>
      <c r="AC123" s="282"/>
      <c r="AD123" s="282"/>
      <c r="AE123" s="282"/>
      <c r="AF123" s="282"/>
      <c r="AG123" s="280"/>
      <c r="AH123" s="280"/>
      <c r="AI123" s="280"/>
      <c r="AJ123" s="280"/>
      <c r="AK123" s="282"/>
      <c r="AL123" s="280"/>
      <c r="AM123" s="315"/>
      <c r="AN123" s="35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</row>
    <row r="124" spans="1:123" s="12" customFormat="1" x14ac:dyDescent="0.25">
      <c r="A124" s="168"/>
      <c r="B124" s="214"/>
      <c r="C124" s="104"/>
      <c r="D124" s="96" t="s">
        <v>355</v>
      </c>
      <c r="E124" s="13"/>
      <c r="F124" s="282"/>
      <c r="G124" s="282"/>
      <c r="H124" s="282"/>
      <c r="I124" s="280"/>
      <c r="J124" s="282"/>
      <c r="K124" s="280"/>
      <c r="L124" s="280"/>
      <c r="M124" s="282"/>
      <c r="N124" s="280"/>
      <c r="O124" s="280"/>
      <c r="P124" s="280"/>
      <c r="Q124" s="280"/>
      <c r="R124" s="280"/>
      <c r="S124" s="280"/>
      <c r="T124" s="280"/>
      <c r="U124" s="280"/>
      <c r="V124" s="280"/>
      <c r="W124" s="282"/>
      <c r="X124" s="282"/>
      <c r="Y124" s="282"/>
      <c r="Z124" s="282"/>
      <c r="AA124" s="282"/>
      <c r="AB124" s="282"/>
      <c r="AC124" s="282"/>
      <c r="AD124" s="282"/>
      <c r="AE124" s="282"/>
      <c r="AF124" s="282"/>
      <c r="AG124" s="280"/>
      <c r="AH124" s="280"/>
      <c r="AI124" s="280"/>
      <c r="AJ124" s="280"/>
      <c r="AK124" s="282"/>
      <c r="AL124" s="280"/>
      <c r="AM124" s="315"/>
      <c r="AN124" s="35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</row>
    <row r="125" spans="1:123" s="12" customFormat="1" x14ac:dyDescent="0.25">
      <c r="A125" s="168"/>
      <c r="B125" s="214"/>
      <c r="C125" s="104"/>
      <c r="D125" s="96" t="s">
        <v>358</v>
      </c>
      <c r="E125" s="32"/>
      <c r="F125" s="282"/>
      <c r="G125" s="282"/>
      <c r="H125" s="282"/>
      <c r="I125" s="280"/>
      <c r="J125" s="282"/>
      <c r="K125" s="280"/>
      <c r="L125" s="280"/>
      <c r="M125" s="282"/>
      <c r="N125" s="280"/>
      <c r="O125" s="280"/>
      <c r="P125" s="280"/>
      <c r="Q125" s="280"/>
      <c r="R125" s="280"/>
      <c r="S125" s="280"/>
      <c r="T125" s="280"/>
      <c r="U125" s="280"/>
      <c r="V125" s="280"/>
      <c r="W125" s="282"/>
      <c r="X125" s="282"/>
      <c r="Y125" s="282"/>
      <c r="Z125" s="282"/>
      <c r="AA125" s="282"/>
      <c r="AB125" s="282"/>
      <c r="AC125" s="282"/>
      <c r="AD125" s="282"/>
      <c r="AE125" s="282"/>
      <c r="AF125" s="282"/>
      <c r="AG125" s="280"/>
      <c r="AH125" s="280"/>
      <c r="AI125" s="280"/>
      <c r="AJ125" s="280"/>
      <c r="AK125" s="282"/>
      <c r="AL125" s="280"/>
      <c r="AM125" s="315"/>
      <c r="AN125" s="35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</row>
    <row r="126" spans="1:123" s="12" customFormat="1" x14ac:dyDescent="0.25">
      <c r="A126" s="168"/>
      <c r="B126" s="214"/>
      <c r="C126" s="104"/>
      <c r="D126" s="96" t="s">
        <v>361</v>
      </c>
      <c r="E126" s="32"/>
      <c r="F126" s="282"/>
      <c r="G126" s="282"/>
      <c r="H126" s="282"/>
      <c r="I126" s="280"/>
      <c r="J126" s="282"/>
      <c r="K126" s="280"/>
      <c r="L126" s="280"/>
      <c r="M126" s="282"/>
      <c r="N126" s="280"/>
      <c r="O126" s="280"/>
      <c r="P126" s="280"/>
      <c r="Q126" s="280"/>
      <c r="R126" s="280"/>
      <c r="S126" s="280"/>
      <c r="T126" s="280"/>
      <c r="U126" s="280"/>
      <c r="V126" s="280"/>
      <c r="W126" s="282"/>
      <c r="X126" s="282"/>
      <c r="Y126" s="282"/>
      <c r="Z126" s="282"/>
      <c r="AA126" s="282"/>
      <c r="AB126" s="282"/>
      <c r="AC126" s="282"/>
      <c r="AD126" s="282"/>
      <c r="AE126" s="282"/>
      <c r="AF126" s="282"/>
      <c r="AG126" s="280"/>
      <c r="AH126" s="280"/>
      <c r="AI126" s="280"/>
      <c r="AJ126" s="280"/>
      <c r="AK126" s="282"/>
      <c r="AL126" s="280"/>
      <c r="AM126" s="315"/>
      <c r="AN126" s="35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</row>
    <row r="127" spans="1:123" s="12" customFormat="1" x14ac:dyDescent="0.25">
      <c r="A127" s="168"/>
      <c r="B127" s="214"/>
      <c r="C127" s="104"/>
      <c r="D127" s="96" t="s">
        <v>364</v>
      </c>
      <c r="E127" s="32"/>
      <c r="F127" s="282"/>
      <c r="G127" s="282"/>
      <c r="H127" s="282"/>
      <c r="I127" s="280"/>
      <c r="J127" s="282"/>
      <c r="K127" s="280"/>
      <c r="L127" s="280"/>
      <c r="M127" s="282"/>
      <c r="N127" s="280"/>
      <c r="O127" s="280"/>
      <c r="P127" s="280"/>
      <c r="Q127" s="280"/>
      <c r="R127" s="280"/>
      <c r="S127" s="280"/>
      <c r="T127" s="280"/>
      <c r="U127" s="280"/>
      <c r="V127" s="280"/>
      <c r="W127" s="282"/>
      <c r="X127" s="282"/>
      <c r="Y127" s="282"/>
      <c r="Z127" s="282"/>
      <c r="AA127" s="282"/>
      <c r="AB127" s="282"/>
      <c r="AC127" s="282"/>
      <c r="AD127" s="282"/>
      <c r="AE127" s="282"/>
      <c r="AF127" s="282"/>
      <c r="AG127" s="280"/>
      <c r="AH127" s="280"/>
      <c r="AI127" s="280"/>
      <c r="AJ127" s="280"/>
      <c r="AK127" s="282"/>
      <c r="AL127" s="280"/>
      <c r="AM127" s="315"/>
      <c r="AN127" s="35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</row>
    <row r="128" spans="1:123" s="12" customFormat="1" ht="15.6" thickBot="1" x14ac:dyDescent="0.3">
      <c r="A128" s="168"/>
      <c r="B128" s="214"/>
      <c r="C128" s="104"/>
      <c r="D128" s="75" t="s">
        <v>362</v>
      </c>
      <c r="E128" s="32"/>
      <c r="F128" s="282"/>
      <c r="G128" s="283"/>
      <c r="H128" s="283"/>
      <c r="I128" s="280"/>
      <c r="J128" s="283"/>
      <c r="K128" s="280"/>
      <c r="L128" s="280"/>
      <c r="M128" s="283"/>
      <c r="N128" s="280"/>
      <c r="O128" s="280"/>
      <c r="P128" s="280"/>
      <c r="Q128" s="280"/>
      <c r="R128" s="280"/>
      <c r="S128" s="280"/>
      <c r="T128" s="280"/>
      <c r="U128" s="280"/>
      <c r="V128" s="280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0"/>
      <c r="AH128" s="280"/>
      <c r="AI128" s="280"/>
      <c r="AJ128" s="280"/>
      <c r="AK128" s="283"/>
      <c r="AL128" s="280"/>
      <c r="AM128" s="354"/>
      <c r="AN128" s="35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</row>
    <row r="129" spans="1:40" s="12" customFormat="1" ht="21.9" customHeight="1" x14ac:dyDescent="0.25">
      <c r="A129" s="13"/>
      <c r="B129" s="219" t="s">
        <v>151</v>
      </c>
      <c r="C129" s="301" t="s">
        <v>4</v>
      </c>
      <c r="D129" s="292" t="s">
        <v>305</v>
      </c>
      <c r="E129" s="67" t="s">
        <v>128</v>
      </c>
      <c r="F129" s="8"/>
      <c r="G129" s="8"/>
      <c r="H129" s="8" t="s">
        <v>324</v>
      </c>
      <c r="I129" s="8" t="s">
        <v>400</v>
      </c>
      <c r="J129" s="8" t="s">
        <v>93</v>
      </c>
      <c r="K129" s="8" t="s">
        <v>488</v>
      </c>
      <c r="L129" s="8" t="s">
        <v>401</v>
      </c>
      <c r="M129" s="8" t="s">
        <v>407</v>
      </c>
      <c r="N129" s="8" t="s">
        <v>402</v>
      </c>
      <c r="O129" s="8" t="s">
        <v>403</v>
      </c>
      <c r="P129" s="8"/>
      <c r="Q129" s="8"/>
      <c r="R129" s="8"/>
      <c r="S129" s="8"/>
      <c r="T129" s="8"/>
      <c r="U129" s="8"/>
      <c r="V129" s="8"/>
      <c r="W129" s="8" t="s">
        <v>412</v>
      </c>
      <c r="X129" s="8" t="s">
        <v>413</v>
      </c>
      <c r="Y129" s="8"/>
      <c r="Z129" s="8"/>
      <c r="AA129" s="8"/>
      <c r="AB129" s="8"/>
      <c r="AC129" s="8"/>
      <c r="AD129" s="8"/>
      <c r="AE129" s="8" t="s">
        <v>317</v>
      </c>
      <c r="AF129" s="8"/>
      <c r="AG129" s="8"/>
      <c r="AH129" s="8"/>
      <c r="AI129" s="8"/>
      <c r="AJ129" s="8"/>
      <c r="AK129" s="8"/>
      <c r="AL129" s="8"/>
      <c r="AM129" s="228"/>
      <c r="AN129" s="13"/>
    </row>
    <row r="130" spans="1:40" s="12" customFormat="1" ht="21.9" customHeight="1" x14ac:dyDescent="0.25">
      <c r="A130" s="13"/>
      <c r="B130" s="214"/>
      <c r="C130" s="302"/>
      <c r="D130" s="293"/>
      <c r="E130" s="68" t="s">
        <v>119</v>
      </c>
      <c r="F130" s="29"/>
      <c r="G130" s="29"/>
      <c r="H130" s="29" t="s">
        <v>324</v>
      </c>
      <c r="I130" s="29" t="s">
        <v>400</v>
      </c>
      <c r="J130" s="29"/>
      <c r="K130" s="29"/>
      <c r="L130" s="29"/>
      <c r="M130" s="29"/>
      <c r="N130" s="29"/>
      <c r="O130" s="29"/>
      <c r="P130" s="29" t="s">
        <v>312</v>
      </c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 t="s">
        <v>317</v>
      </c>
      <c r="AF130" s="29"/>
      <c r="AG130" s="29"/>
      <c r="AH130" s="29"/>
      <c r="AI130" s="29"/>
      <c r="AJ130" s="29"/>
      <c r="AK130" s="29"/>
      <c r="AL130" s="29"/>
      <c r="AM130" s="229"/>
      <c r="AN130" s="13"/>
    </row>
    <row r="131" spans="1:40" s="12" customFormat="1" ht="21.9" customHeight="1" thickBot="1" x14ac:dyDescent="0.3">
      <c r="A131" s="13"/>
      <c r="B131" s="215"/>
      <c r="C131" s="303"/>
      <c r="D131" s="322"/>
      <c r="E131" s="70" t="s">
        <v>152</v>
      </c>
      <c r="F131" s="9" t="s">
        <v>489</v>
      </c>
      <c r="G131" s="9"/>
      <c r="H131" s="9"/>
      <c r="I131" s="9"/>
      <c r="J131" s="9"/>
      <c r="K131" s="9"/>
      <c r="L131" s="9"/>
      <c r="M131" s="9" t="s">
        <v>407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 t="s">
        <v>317</v>
      </c>
      <c r="AF131" s="9"/>
      <c r="AG131" s="9"/>
      <c r="AH131" s="9"/>
      <c r="AI131" s="9"/>
      <c r="AJ131" s="9"/>
      <c r="AK131" s="9"/>
      <c r="AL131" s="9"/>
      <c r="AM131" s="231"/>
      <c r="AN131" s="13"/>
    </row>
    <row r="132" spans="1:40" s="12" customFormat="1" ht="32.25" customHeight="1" thickBot="1" x14ac:dyDescent="0.3">
      <c r="A132" s="13"/>
      <c r="B132" s="101" t="s">
        <v>154</v>
      </c>
      <c r="C132" s="58" t="s">
        <v>153</v>
      </c>
      <c r="D132" s="59" t="s">
        <v>306</v>
      </c>
      <c r="E132" s="183" t="s">
        <v>426</v>
      </c>
      <c r="F132" s="26" t="s">
        <v>489</v>
      </c>
      <c r="G132" s="8"/>
      <c r="H132" s="8"/>
      <c r="I132" s="51" t="s">
        <v>400</v>
      </c>
      <c r="J132" s="51"/>
      <c r="K132" s="8"/>
      <c r="L132" s="8"/>
      <c r="M132" s="8" t="s">
        <v>407</v>
      </c>
      <c r="N132" s="8"/>
      <c r="O132" s="8"/>
      <c r="P132" s="8" t="s">
        <v>94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 t="s">
        <v>317</v>
      </c>
      <c r="AF132" s="8"/>
      <c r="AG132" s="8"/>
      <c r="AH132" s="8"/>
      <c r="AI132" s="8"/>
      <c r="AJ132" s="8"/>
      <c r="AK132" s="8"/>
      <c r="AL132" s="8"/>
      <c r="AM132" s="232"/>
      <c r="AN132" s="13"/>
    </row>
    <row r="133" spans="1:40" s="12" customFormat="1" ht="21.9" customHeight="1" x14ac:dyDescent="0.25">
      <c r="A133" s="13"/>
      <c r="B133" s="101" t="s">
        <v>156</v>
      </c>
      <c r="C133" s="58" t="s">
        <v>155</v>
      </c>
      <c r="D133" s="110" t="s">
        <v>309</v>
      </c>
      <c r="E133" s="184" t="s">
        <v>427</v>
      </c>
      <c r="F133" s="8"/>
      <c r="G133" s="8" t="s">
        <v>406</v>
      </c>
      <c r="H133" s="8" t="s">
        <v>324</v>
      </c>
      <c r="I133" s="8" t="s">
        <v>400</v>
      </c>
      <c r="J133" s="8" t="s">
        <v>93</v>
      </c>
      <c r="K133" s="8" t="s">
        <v>488</v>
      </c>
      <c r="L133" s="8" t="s">
        <v>401</v>
      </c>
      <c r="M133" s="8"/>
      <c r="N133" s="8" t="s">
        <v>402</v>
      </c>
      <c r="O133" s="8" t="s">
        <v>403</v>
      </c>
      <c r="P133" s="8"/>
      <c r="Q133" s="8"/>
      <c r="R133" s="8"/>
      <c r="S133" s="8"/>
      <c r="T133" s="8"/>
      <c r="U133" s="8"/>
      <c r="V133" s="8"/>
      <c r="W133" s="8" t="s">
        <v>412</v>
      </c>
      <c r="X133" s="8" t="s">
        <v>413</v>
      </c>
      <c r="Y133" s="8"/>
      <c r="Z133" s="8"/>
      <c r="AA133" s="8" t="s">
        <v>318</v>
      </c>
      <c r="AB133" s="8" t="s">
        <v>409</v>
      </c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228"/>
      <c r="AN133" s="13"/>
    </row>
    <row r="134" spans="1:40" s="12" customFormat="1" ht="21.9" customHeight="1" thickBot="1" x14ac:dyDescent="0.3">
      <c r="A134" s="13"/>
      <c r="B134" s="209"/>
      <c r="C134" s="109"/>
      <c r="D134" s="111"/>
      <c r="E134" s="182" t="s">
        <v>428</v>
      </c>
      <c r="F134" s="77" t="s">
        <v>489</v>
      </c>
      <c r="G134" s="10" t="s">
        <v>406</v>
      </c>
      <c r="H134" s="10" t="s">
        <v>324</v>
      </c>
      <c r="I134" s="10" t="s">
        <v>400</v>
      </c>
      <c r="J134" s="10" t="s">
        <v>93</v>
      </c>
      <c r="K134" s="10" t="s">
        <v>488</v>
      </c>
      <c r="L134" s="10" t="s">
        <v>401</v>
      </c>
      <c r="M134" s="10"/>
      <c r="N134" s="10" t="s">
        <v>402</v>
      </c>
      <c r="O134" s="10" t="s">
        <v>403</v>
      </c>
      <c r="P134" s="10"/>
      <c r="Q134" s="10"/>
      <c r="R134" s="10"/>
      <c r="S134" s="10"/>
      <c r="T134" s="10"/>
      <c r="U134" s="10"/>
      <c r="V134" s="10"/>
      <c r="W134" s="10" t="s">
        <v>412</v>
      </c>
      <c r="X134" s="10" t="s">
        <v>413</v>
      </c>
      <c r="Y134" s="10"/>
      <c r="Z134" s="10"/>
      <c r="AA134" s="10" t="s">
        <v>318</v>
      </c>
      <c r="AB134" s="10" t="s">
        <v>409</v>
      </c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234"/>
      <c r="AN134" s="13"/>
    </row>
    <row r="135" spans="1:40" s="12" customFormat="1" ht="33.75" customHeight="1" thickBot="1" x14ac:dyDescent="0.3">
      <c r="A135" s="13"/>
      <c r="B135" s="101" t="s">
        <v>158</v>
      </c>
      <c r="C135" s="58" t="s">
        <v>157</v>
      </c>
      <c r="D135" s="112" t="s">
        <v>429</v>
      </c>
      <c r="E135" s="171" t="s">
        <v>428</v>
      </c>
      <c r="F135" s="65" t="s">
        <v>489</v>
      </c>
      <c r="G135" s="65" t="s">
        <v>406</v>
      </c>
      <c r="H135" s="65" t="s">
        <v>324</v>
      </c>
      <c r="I135" s="65" t="s">
        <v>400</v>
      </c>
      <c r="J135" s="65" t="s">
        <v>93</v>
      </c>
      <c r="K135" s="65" t="s">
        <v>488</v>
      </c>
      <c r="L135" s="65" t="s">
        <v>401</v>
      </c>
      <c r="M135" s="65" t="s">
        <v>407</v>
      </c>
      <c r="N135" s="65" t="s">
        <v>402</v>
      </c>
      <c r="O135" s="65" t="s">
        <v>403</v>
      </c>
      <c r="P135" s="65"/>
      <c r="Q135" s="65"/>
      <c r="R135" s="65"/>
      <c r="S135" s="65"/>
      <c r="T135" s="65"/>
      <c r="U135" s="65"/>
      <c r="V135" s="65"/>
      <c r="W135" s="65" t="s">
        <v>412</v>
      </c>
      <c r="X135" s="65" t="s">
        <v>413</v>
      </c>
      <c r="Y135" s="65"/>
      <c r="Z135" s="65"/>
      <c r="AA135" s="65" t="s">
        <v>318</v>
      </c>
      <c r="AB135" s="65" t="s">
        <v>409</v>
      </c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232"/>
      <c r="AN135" s="13"/>
    </row>
    <row r="136" spans="1:40" s="12" customFormat="1" ht="38.25" customHeight="1" thickBot="1" x14ac:dyDescent="0.3">
      <c r="A136" s="13"/>
      <c r="B136" s="101" t="s">
        <v>160</v>
      </c>
      <c r="C136" s="58" t="s">
        <v>159</v>
      </c>
      <c r="D136" s="114" t="s">
        <v>307</v>
      </c>
      <c r="E136" s="79" t="s">
        <v>68</v>
      </c>
      <c r="F136" s="65" t="s">
        <v>489</v>
      </c>
      <c r="G136" s="65" t="s">
        <v>406</v>
      </c>
      <c r="H136" s="65" t="s">
        <v>324</v>
      </c>
      <c r="I136" s="65" t="s">
        <v>400</v>
      </c>
      <c r="J136" s="65"/>
      <c r="K136" s="65"/>
      <c r="L136" s="65"/>
      <c r="M136" s="65" t="s">
        <v>407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 t="s">
        <v>409</v>
      </c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232"/>
      <c r="AN136" s="13"/>
    </row>
    <row r="137" spans="1:40" s="12" customFormat="1" ht="32.1" customHeight="1" thickBot="1" x14ac:dyDescent="0.3">
      <c r="A137" s="13"/>
      <c r="B137" s="219" t="s">
        <v>161</v>
      </c>
      <c r="C137" s="66" t="s">
        <v>5</v>
      </c>
      <c r="D137" s="59" t="s">
        <v>3</v>
      </c>
      <c r="E137" s="115" t="s">
        <v>68</v>
      </c>
      <c r="F137" s="65" t="s">
        <v>489</v>
      </c>
      <c r="G137" s="65" t="s">
        <v>406</v>
      </c>
      <c r="H137" s="65" t="s">
        <v>324</v>
      </c>
      <c r="I137" s="65" t="s">
        <v>400</v>
      </c>
      <c r="J137" s="65"/>
      <c r="K137" s="65"/>
      <c r="L137" s="65"/>
      <c r="M137" s="65" t="s">
        <v>407</v>
      </c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 t="s">
        <v>409</v>
      </c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232"/>
      <c r="AN137" s="13"/>
    </row>
    <row r="138" spans="1:40" s="12" customFormat="1" ht="21.9" customHeight="1" x14ac:dyDescent="0.25">
      <c r="A138" s="13"/>
      <c r="B138" s="101" t="s">
        <v>164</v>
      </c>
      <c r="C138" s="58" t="s">
        <v>162</v>
      </c>
      <c r="D138" s="320" t="s">
        <v>6</v>
      </c>
      <c r="E138" s="153" t="s">
        <v>163</v>
      </c>
      <c r="F138" s="235"/>
      <c r="G138" s="8"/>
      <c r="H138" s="8"/>
      <c r="I138" s="8"/>
      <c r="J138" s="8" t="s">
        <v>93</v>
      </c>
      <c r="K138" s="8" t="s">
        <v>488</v>
      </c>
      <c r="L138" s="8" t="s">
        <v>401</v>
      </c>
      <c r="M138" s="8" t="s">
        <v>407</v>
      </c>
      <c r="N138" s="8"/>
      <c r="O138" s="8"/>
      <c r="P138" s="8"/>
      <c r="Q138" s="8"/>
      <c r="R138" s="8"/>
      <c r="S138" s="8"/>
      <c r="T138" s="8"/>
      <c r="U138" s="8"/>
      <c r="V138" s="8"/>
      <c r="W138" s="8" t="s">
        <v>412</v>
      </c>
      <c r="X138" s="8" t="s">
        <v>413</v>
      </c>
      <c r="Y138" s="8"/>
      <c r="Z138" s="8"/>
      <c r="AA138" s="8" t="s">
        <v>318</v>
      </c>
      <c r="AB138" s="8" t="s">
        <v>409</v>
      </c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228"/>
      <c r="AN138" s="13"/>
    </row>
    <row r="139" spans="1:40" s="12" customFormat="1" ht="30" customHeight="1" thickBot="1" x14ac:dyDescent="0.3">
      <c r="A139" s="13"/>
      <c r="B139" s="209"/>
      <c r="C139" s="109"/>
      <c r="D139" s="321"/>
      <c r="E139" s="152" t="s">
        <v>148</v>
      </c>
      <c r="F139" s="46" t="s">
        <v>489</v>
      </c>
      <c r="G139" s="9"/>
      <c r="H139" s="9"/>
      <c r="I139" s="9"/>
      <c r="J139" s="9"/>
      <c r="K139" s="9"/>
      <c r="L139" s="9" t="s">
        <v>401</v>
      </c>
      <c r="M139" s="9" t="s">
        <v>407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 t="s">
        <v>409</v>
      </c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231"/>
      <c r="AN139" s="13"/>
    </row>
    <row r="140" spans="1:40" s="12" customFormat="1" ht="35.25" customHeight="1" thickBot="1" x14ac:dyDescent="0.3">
      <c r="A140" s="13"/>
      <c r="B140" s="101" t="s">
        <v>166</v>
      </c>
      <c r="C140" s="58" t="s">
        <v>165</v>
      </c>
      <c r="D140" s="97" t="s">
        <v>7</v>
      </c>
      <c r="E140" s="112" t="s">
        <v>68</v>
      </c>
      <c r="F140" s="51" t="s">
        <v>489</v>
      </c>
      <c r="G140" s="51"/>
      <c r="H140" s="51"/>
      <c r="I140" s="51" t="s">
        <v>400</v>
      </c>
      <c r="J140" s="51" t="s">
        <v>93</v>
      </c>
      <c r="K140" s="51" t="s">
        <v>488</v>
      </c>
      <c r="L140" s="51" t="s">
        <v>401</v>
      </c>
      <c r="M140" s="51" t="s">
        <v>407</v>
      </c>
      <c r="N140" s="51" t="s">
        <v>402</v>
      </c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232"/>
      <c r="AN140" s="13"/>
    </row>
    <row r="141" spans="1:40" s="12" customFormat="1" ht="21.9" customHeight="1" x14ac:dyDescent="0.25">
      <c r="A141" s="13"/>
      <c r="B141" s="219" t="s">
        <v>167</v>
      </c>
      <c r="C141" s="290" t="s">
        <v>8</v>
      </c>
      <c r="D141" s="84" t="s">
        <v>9</v>
      </c>
      <c r="E141" s="67" t="s">
        <v>273</v>
      </c>
      <c r="F141" s="8" t="s">
        <v>489</v>
      </c>
      <c r="G141" s="8"/>
      <c r="H141" s="8"/>
      <c r="I141" s="8" t="s">
        <v>400</v>
      </c>
      <c r="J141" s="8"/>
      <c r="K141" s="8"/>
      <c r="L141" s="8"/>
      <c r="M141" s="8"/>
      <c r="N141" s="8" t="s">
        <v>402</v>
      </c>
      <c r="O141" s="8"/>
      <c r="P141" s="8"/>
      <c r="Q141" s="8"/>
      <c r="R141" s="8"/>
      <c r="S141" s="8"/>
      <c r="T141" s="8"/>
      <c r="U141" s="8"/>
      <c r="V141" s="8"/>
      <c r="W141" s="8" t="s">
        <v>412</v>
      </c>
      <c r="X141" s="8" t="s">
        <v>413</v>
      </c>
      <c r="Y141" s="8" t="s">
        <v>414</v>
      </c>
      <c r="Z141" s="8"/>
      <c r="AA141" s="8" t="s">
        <v>318</v>
      </c>
      <c r="AB141" s="8" t="s">
        <v>409</v>
      </c>
      <c r="AC141" s="8"/>
      <c r="AD141" s="8"/>
      <c r="AE141" s="8"/>
      <c r="AF141" s="8" t="s">
        <v>316</v>
      </c>
      <c r="AG141" s="8"/>
      <c r="AH141" s="8"/>
      <c r="AI141" s="8"/>
      <c r="AJ141" s="8"/>
      <c r="AK141" s="8"/>
      <c r="AL141" s="8"/>
      <c r="AM141" s="228"/>
      <c r="AN141" s="13"/>
    </row>
    <row r="142" spans="1:40" s="12" customFormat="1" ht="47.25" customHeight="1" thickBot="1" x14ac:dyDescent="0.3">
      <c r="A142" s="13"/>
      <c r="B142" s="218"/>
      <c r="C142" s="300"/>
      <c r="D142" s="88" t="s">
        <v>10</v>
      </c>
      <c r="E142" s="183" t="s">
        <v>422</v>
      </c>
      <c r="F142" s="9" t="s">
        <v>489</v>
      </c>
      <c r="G142" s="9" t="s">
        <v>406</v>
      </c>
      <c r="H142" s="9" t="s">
        <v>324</v>
      </c>
      <c r="I142" s="9" t="s">
        <v>400</v>
      </c>
      <c r="J142" s="9"/>
      <c r="K142" s="9"/>
      <c r="L142" s="9"/>
      <c r="M142" s="9"/>
      <c r="N142" s="9" t="s">
        <v>402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 t="s">
        <v>414</v>
      </c>
      <c r="Z142" s="9"/>
      <c r="AA142" s="9" t="s">
        <v>318</v>
      </c>
      <c r="AB142" s="9" t="s">
        <v>409</v>
      </c>
      <c r="AC142" s="9"/>
      <c r="AD142" s="9"/>
      <c r="AE142" s="9"/>
      <c r="AF142" s="9" t="s">
        <v>316</v>
      </c>
      <c r="AG142" s="9"/>
      <c r="AH142" s="9"/>
      <c r="AI142" s="9"/>
      <c r="AJ142" s="9"/>
      <c r="AK142" s="9"/>
      <c r="AL142" s="9"/>
      <c r="AM142" s="231"/>
      <c r="AN142" s="13"/>
    </row>
    <row r="143" spans="1:40" s="12" customFormat="1" ht="21.75" customHeight="1" x14ac:dyDescent="0.25">
      <c r="A143" s="13"/>
      <c r="B143" s="101" t="s">
        <v>174</v>
      </c>
      <c r="C143" s="114" t="s">
        <v>168</v>
      </c>
      <c r="D143" s="97" t="s">
        <v>169</v>
      </c>
      <c r="E143" s="67" t="s">
        <v>273</v>
      </c>
      <c r="F143" s="8" t="s">
        <v>489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 t="s">
        <v>414</v>
      </c>
      <c r="Z143" s="8"/>
      <c r="AA143" s="8" t="s">
        <v>318</v>
      </c>
      <c r="AB143" s="8"/>
      <c r="AC143" s="8"/>
      <c r="AD143" s="8"/>
      <c r="AE143" s="8"/>
      <c r="AF143" s="8" t="s">
        <v>316</v>
      </c>
      <c r="AG143" s="8"/>
      <c r="AH143" s="8"/>
      <c r="AI143" s="8"/>
      <c r="AJ143" s="8"/>
      <c r="AK143" s="8"/>
      <c r="AL143" s="8"/>
      <c r="AM143" s="228"/>
      <c r="AN143" s="13"/>
    </row>
    <row r="144" spans="1:40" s="12" customFormat="1" ht="21.9" customHeight="1" x14ac:dyDescent="0.25">
      <c r="A144" s="13"/>
      <c r="B144" s="208"/>
      <c r="C144" s="116" t="s">
        <v>170</v>
      </c>
      <c r="D144" s="106" t="s">
        <v>171</v>
      </c>
      <c r="E144" s="185" t="s">
        <v>430</v>
      </c>
      <c r="F144" s="26"/>
      <c r="G144" s="29"/>
      <c r="H144" s="29"/>
      <c r="I144" s="29" t="s">
        <v>400</v>
      </c>
      <c r="J144" s="29" t="s">
        <v>93</v>
      </c>
      <c r="K144" s="29" t="s">
        <v>488</v>
      </c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 t="s">
        <v>412</v>
      </c>
      <c r="X144" s="29" t="s">
        <v>413</v>
      </c>
      <c r="Y144" s="29" t="s">
        <v>414</v>
      </c>
      <c r="Z144" s="29"/>
      <c r="AA144" s="29" t="s">
        <v>318</v>
      </c>
      <c r="AB144" s="29"/>
      <c r="AC144" s="29"/>
      <c r="AD144" s="29"/>
      <c r="AE144" s="29"/>
      <c r="AF144" s="29" t="s">
        <v>316</v>
      </c>
      <c r="AG144" s="29"/>
      <c r="AH144" s="29"/>
      <c r="AI144" s="29"/>
      <c r="AJ144" s="29"/>
      <c r="AK144" s="29"/>
      <c r="AL144" s="29"/>
      <c r="AM144" s="229"/>
      <c r="AN144" s="13"/>
    </row>
    <row r="145" spans="1:40" s="12" customFormat="1" ht="21.9" customHeight="1" x14ac:dyDescent="0.25">
      <c r="A145" s="13"/>
      <c r="B145" s="214"/>
      <c r="C145" s="60"/>
      <c r="D145" s="98" t="s">
        <v>258</v>
      </c>
      <c r="E145" s="173" t="s">
        <v>473</v>
      </c>
      <c r="F145" s="26" t="s">
        <v>489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 t="s">
        <v>414</v>
      </c>
      <c r="Z145" s="29"/>
      <c r="AA145" s="29" t="s">
        <v>318</v>
      </c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29"/>
      <c r="AN145" s="13"/>
    </row>
    <row r="146" spans="1:40" s="12" customFormat="1" ht="21.9" customHeight="1" x14ac:dyDescent="0.25">
      <c r="A146" s="13"/>
      <c r="B146" s="214"/>
      <c r="C146" s="60"/>
      <c r="D146" s="85" t="s">
        <v>172</v>
      </c>
      <c r="E146" s="173" t="s">
        <v>431</v>
      </c>
      <c r="F146" s="26" t="s">
        <v>489</v>
      </c>
      <c r="G146" s="29"/>
      <c r="H146" s="29" t="s">
        <v>324</v>
      </c>
      <c r="I146" s="29" t="s">
        <v>400</v>
      </c>
      <c r="J146" s="29" t="s">
        <v>93</v>
      </c>
      <c r="K146" s="29" t="s">
        <v>488</v>
      </c>
      <c r="L146" s="29" t="s">
        <v>401</v>
      </c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 t="s">
        <v>412</v>
      </c>
      <c r="X146" s="29" t="s">
        <v>413</v>
      </c>
      <c r="Y146" s="29" t="s">
        <v>414</v>
      </c>
      <c r="Z146" s="29"/>
      <c r="AA146" s="29" t="s">
        <v>318</v>
      </c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29"/>
      <c r="AN146" s="13"/>
    </row>
    <row r="147" spans="1:40" s="12" customFormat="1" ht="21.9" customHeight="1" x14ac:dyDescent="0.25">
      <c r="A147" s="13"/>
      <c r="B147" s="214"/>
      <c r="C147" s="60"/>
      <c r="D147" s="118" t="s">
        <v>173</v>
      </c>
      <c r="E147" s="187" t="s">
        <v>432</v>
      </c>
      <c r="F147" s="26" t="s">
        <v>489</v>
      </c>
      <c r="G147" s="29" t="s">
        <v>406</v>
      </c>
      <c r="H147" s="29" t="s">
        <v>324</v>
      </c>
      <c r="I147" s="29" t="s">
        <v>400</v>
      </c>
      <c r="J147" s="29"/>
      <c r="K147" s="29"/>
      <c r="L147" s="29"/>
      <c r="M147" s="29"/>
      <c r="N147" s="29"/>
      <c r="O147" s="29"/>
      <c r="P147" s="29"/>
      <c r="Q147" s="29"/>
      <c r="R147" s="29" t="s">
        <v>313</v>
      </c>
      <c r="S147" s="29"/>
      <c r="T147" s="29"/>
      <c r="U147" s="29"/>
      <c r="V147" s="29"/>
      <c r="W147" s="29"/>
      <c r="X147" s="29"/>
      <c r="Y147" s="29" t="s">
        <v>414</v>
      </c>
      <c r="Z147" s="29"/>
      <c r="AA147" s="29" t="s">
        <v>318</v>
      </c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29"/>
      <c r="AN147" s="13"/>
    </row>
    <row r="148" spans="1:40" s="12" customFormat="1" ht="21.9" customHeight="1" x14ac:dyDescent="0.25">
      <c r="A148" s="13"/>
      <c r="B148" s="214"/>
      <c r="C148" s="60"/>
      <c r="D148" s="118" t="s">
        <v>2</v>
      </c>
      <c r="E148" s="187" t="s">
        <v>432</v>
      </c>
      <c r="F148" s="26" t="s">
        <v>489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 t="s">
        <v>414</v>
      </c>
      <c r="Z148" s="29"/>
      <c r="AA148" s="29" t="s">
        <v>318</v>
      </c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29"/>
      <c r="AN148" s="13"/>
    </row>
    <row r="149" spans="1:40" s="12" customFormat="1" ht="21.9" customHeight="1" thickBot="1" x14ac:dyDescent="0.3">
      <c r="A149" s="13"/>
      <c r="B149" s="214"/>
      <c r="C149" s="60"/>
      <c r="D149" s="118" t="s">
        <v>366</v>
      </c>
      <c r="E149" s="119" t="s">
        <v>133</v>
      </c>
      <c r="F149" s="26" t="s">
        <v>489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 t="s">
        <v>313</v>
      </c>
      <c r="S149" s="9"/>
      <c r="T149" s="9"/>
      <c r="U149" s="9"/>
      <c r="V149" s="9"/>
      <c r="W149" s="9"/>
      <c r="X149" s="9"/>
      <c r="Y149" s="9"/>
      <c r="Z149" s="9"/>
      <c r="AA149" s="9" t="s">
        <v>318</v>
      </c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231"/>
      <c r="AN149" s="13"/>
    </row>
    <row r="150" spans="1:40" s="12" customFormat="1" ht="53.25" customHeight="1" thickBot="1" x14ac:dyDescent="0.3">
      <c r="A150" s="13"/>
      <c r="B150" s="219" t="s">
        <v>175</v>
      </c>
      <c r="C150" s="58" t="s">
        <v>11</v>
      </c>
      <c r="D150" s="97" t="s">
        <v>12</v>
      </c>
      <c r="E150" s="64" t="s">
        <v>133</v>
      </c>
      <c r="F150" s="51" t="s">
        <v>489</v>
      </c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 t="s">
        <v>414</v>
      </c>
      <c r="Z150" s="51"/>
      <c r="AA150" s="51" t="s">
        <v>318</v>
      </c>
      <c r="AB150" s="51"/>
      <c r="AC150" s="51"/>
      <c r="AD150" s="51"/>
      <c r="AE150" s="51"/>
      <c r="AF150" s="51" t="s">
        <v>316</v>
      </c>
      <c r="AG150" s="51"/>
      <c r="AH150" s="51"/>
      <c r="AI150" s="51"/>
      <c r="AJ150" s="51"/>
      <c r="AK150" s="51"/>
      <c r="AL150" s="51"/>
      <c r="AM150" s="236"/>
      <c r="AN150" s="13"/>
    </row>
    <row r="151" spans="1:40" s="12" customFormat="1" ht="40.5" customHeight="1" thickBot="1" x14ac:dyDescent="0.3">
      <c r="A151" s="13"/>
      <c r="B151" s="220" t="s">
        <v>176</v>
      </c>
      <c r="C151" s="62" t="s">
        <v>308</v>
      </c>
      <c r="D151" s="120" t="s">
        <v>13</v>
      </c>
      <c r="E151" s="64" t="s">
        <v>273</v>
      </c>
      <c r="F151" s="65" t="s">
        <v>489</v>
      </c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 t="s">
        <v>98</v>
      </c>
      <c r="V151" s="65"/>
      <c r="W151" s="65"/>
      <c r="X151" s="65"/>
      <c r="Y151" s="65" t="s">
        <v>414</v>
      </c>
      <c r="Z151" s="65"/>
      <c r="AA151" s="65" t="s">
        <v>318</v>
      </c>
      <c r="AB151" s="65"/>
      <c r="AC151" s="65"/>
      <c r="AD151" s="65"/>
      <c r="AE151" s="65"/>
      <c r="AF151" s="65"/>
      <c r="AG151" s="65"/>
      <c r="AH151" s="65"/>
      <c r="AI151" s="65"/>
      <c r="AJ151" s="65"/>
      <c r="AK151" s="65" t="s">
        <v>410</v>
      </c>
      <c r="AL151" s="65"/>
      <c r="AM151" s="232"/>
      <c r="AN151" s="13"/>
    </row>
    <row r="152" spans="1:40" s="12" customFormat="1" ht="36.75" customHeight="1" thickBot="1" x14ac:dyDescent="0.3">
      <c r="A152" s="13"/>
      <c r="B152" s="220" t="s">
        <v>178</v>
      </c>
      <c r="C152" s="62" t="s">
        <v>177</v>
      </c>
      <c r="D152" s="121" t="s">
        <v>14</v>
      </c>
      <c r="E152" s="64" t="s">
        <v>273</v>
      </c>
      <c r="F152" s="65"/>
      <c r="G152" s="127" t="s">
        <v>406</v>
      </c>
      <c r="H152" s="127" t="s">
        <v>324</v>
      </c>
      <c r="I152" s="10" t="s">
        <v>400</v>
      </c>
      <c r="J152" s="10" t="s">
        <v>93</v>
      </c>
      <c r="K152" s="29" t="s">
        <v>488</v>
      </c>
      <c r="L152" s="29" t="s">
        <v>401</v>
      </c>
      <c r="M152" s="127" t="s">
        <v>407</v>
      </c>
      <c r="N152" s="65"/>
      <c r="O152" s="65"/>
      <c r="P152" s="65"/>
      <c r="Q152" s="65"/>
      <c r="R152" s="65" t="s">
        <v>313</v>
      </c>
      <c r="S152" s="65"/>
      <c r="T152" s="65"/>
      <c r="U152" s="65" t="s">
        <v>98</v>
      </c>
      <c r="V152" s="65"/>
      <c r="W152" s="65" t="s">
        <v>412</v>
      </c>
      <c r="X152" s="65" t="s">
        <v>413</v>
      </c>
      <c r="Y152" s="65" t="s">
        <v>414</v>
      </c>
      <c r="Z152" s="65"/>
      <c r="AA152" s="65" t="s">
        <v>318</v>
      </c>
      <c r="AB152" s="65" t="s">
        <v>409</v>
      </c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232"/>
      <c r="AN152" s="13"/>
    </row>
    <row r="153" spans="1:40" s="12" customFormat="1" ht="21.75" customHeight="1" thickBot="1" x14ac:dyDescent="0.3">
      <c r="A153" s="13"/>
      <c r="B153" s="220" t="s">
        <v>180</v>
      </c>
      <c r="C153" s="62" t="s">
        <v>179</v>
      </c>
      <c r="D153" s="121" t="s">
        <v>15</v>
      </c>
      <c r="E153" s="64" t="s">
        <v>273</v>
      </c>
      <c r="F153" s="65" t="s">
        <v>489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 t="s">
        <v>98</v>
      </c>
      <c r="V153" s="8"/>
      <c r="W153" s="8"/>
      <c r="X153" s="8"/>
      <c r="Y153" s="8" t="s">
        <v>414</v>
      </c>
      <c r="Z153" s="8"/>
      <c r="AA153" s="8"/>
      <c r="AB153" s="8" t="s">
        <v>409</v>
      </c>
      <c r="AC153" s="8"/>
      <c r="AD153" s="8"/>
      <c r="AE153" s="8"/>
      <c r="AF153" s="8" t="s">
        <v>316</v>
      </c>
      <c r="AG153" s="8"/>
      <c r="AH153" s="8"/>
      <c r="AI153" s="8"/>
      <c r="AJ153" s="8"/>
      <c r="AK153" s="8"/>
      <c r="AL153" s="8"/>
      <c r="AM153" s="228"/>
      <c r="AN153" s="13"/>
    </row>
    <row r="154" spans="1:40" s="12" customFormat="1" ht="21.9" customHeight="1" thickBot="1" x14ac:dyDescent="0.3">
      <c r="A154" s="13"/>
      <c r="B154" s="101" t="s">
        <v>184</v>
      </c>
      <c r="C154" s="58" t="s">
        <v>181</v>
      </c>
      <c r="D154" s="122" t="s">
        <v>16</v>
      </c>
      <c r="E154" s="172" t="s">
        <v>433</v>
      </c>
      <c r="F154" s="8" t="s">
        <v>489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 t="s">
        <v>312</v>
      </c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 t="s">
        <v>317</v>
      </c>
      <c r="AF154" s="29"/>
      <c r="AG154" s="29"/>
      <c r="AH154" s="29"/>
      <c r="AI154" s="29"/>
      <c r="AJ154" s="29"/>
      <c r="AK154" s="29"/>
      <c r="AL154" s="29"/>
      <c r="AM154" s="229"/>
      <c r="AN154" s="13"/>
    </row>
    <row r="155" spans="1:40" s="12" customFormat="1" ht="21.9" customHeight="1" x14ac:dyDescent="0.25">
      <c r="A155" s="13"/>
      <c r="B155" s="218"/>
      <c r="C155" s="60"/>
      <c r="D155" s="123" t="s">
        <v>182</v>
      </c>
      <c r="E155" s="172" t="s">
        <v>433</v>
      </c>
      <c r="F155" s="26" t="s">
        <v>489</v>
      </c>
      <c r="G155" s="29"/>
      <c r="H155" s="29"/>
      <c r="I155" s="29"/>
      <c r="J155" s="29" t="s">
        <v>93</v>
      </c>
      <c r="K155" s="29" t="s">
        <v>488</v>
      </c>
      <c r="L155" s="29" t="s">
        <v>401</v>
      </c>
      <c r="M155" s="29" t="s">
        <v>407</v>
      </c>
      <c r="N155" s="29"/>
      <c r="O155" s="29"/>
      <c r="P155" s="29" t="s">
        <v>312</v>
      </c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 t="s">
        <v>317</v>
      </c>
      <c r="AF155" s="29"/>
      <c r="AG155" s="29"/>
      <c r="AH155" s="29"/>
      <c r="AI155" s="29"/>
      <c r="AJ155" s="29"/>
      <c r="AK155" s="29"/>
      <c r="AL155" s="29"/>
      <c r="AM155" s="229"/>
      <c r="AN155" s="13"/>
    </row>
    <row r="156" spans="1:40" s="12" customFormat="1" ht="21.9" customHeight="1" x14ac:dyDescent="0.25">
      <c r="A156" s="13"/>
      <c r="B156" s="218"/>
      <c r="C156" s="60"/>
      <c r="D156" s="124" t="s">
        <v>434</v>
      </c>
      <c r="E156" s="187" t="s">
        <v>435</v>
      </c>
      <c r="F156" s="26" t="s">
        <v>489</v>
      </c>
      <c r="G156" s="29"/>
      <c r="H156" s="29"/>
      <c r="I156" s="29"/>
      <c r="J156" s="29" t="s">
        <v>93</v>
      </c>
      <c r="K156" s="29"/>
      <c r="L156" s="29"/>
      <c r="M156" s="29"/>
      <c r="N156" s="29"/>
      <c r="O156" s="29"/>
      <c r="P156" s="29" t="s">
        <v>312</v>
      </c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 t="s">
        <v>317</v>
      </c>
      <c r="AF156" s="29"/>
      <c r="AG156" s="29"/>
      <c r="AH156" s="29"/>
      <c r="AI156" s="29"/>
      <c r="AJ156" s="29"/>
      <c r="AK156" s="29"/>
      <c r="AL156" s="29"/>
      <c r="AM156" s="229"/>
      <c r="AN156" s="13"/>
    </row>
    <row r="157" spans="1:40" s="12" customFormat="1" ht="21.9" customHeight="1" thickBot="1" x14ac:dyDescent="0.3">
      <c r="A157" s="13"/>
      <c r="B157" s="221"/>
      <c r="C157" s="61"/>
      <c r="D157" s="125" t="s">
        <v>183</v>
      </c>
      <c r="E157" s="188" t="s">
        <v>436</v>
      </c>
      <c r="F157" s="28"/>
      <c r="G157" s="9"/>
      <c r="H157" s="9"/>
      <c r="I157" s="9"/>
      <c r="J157" s="9" t="s">
        <v>93</v>
      </c>
      <c r="K157" s="9"/>
      <c r="L157" s="9"/>
      <c r="M157" s="9"/>
      <c r="N157" s="9"/>
      <c r="O157" s="9"/>
      <c r="P157" s="9" t="s">
        <v>312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 t="s">
        <v>317</v>
      </c>
      <c r="AF157" s="9"/>
      <c r="AG157" s="9"/>
      <c r="AH157" s="9"/>
      <c r="AI157" s="9"/>
      <c r="AJ157" s="9"/>
      <c r="AK157" s="9"/>
      <c r="AL157" s="9"/>
      <c r="AM157" s="231"/>
      <c r="AN157" s="13"/>
    </row>
    <row r="158" spans="1:40" s="12" customFormat="1" ht="21.9" customHeight="1" x14ac:dyDescent="0.25">
      <c r="A158" s="13"/>
      <c r="B158" s="101" t="s">
        <v>191</v>
      </c>
      <c r="C158" s="58" t="s">
        <v>185</v>
      </c>
      <c r="D158" s="122" t="s">
        <v>186</v>
      </c>
      <c r="E158" s="119" t="s">
        <v>133</v>
      </c>
      <c r="F158" s="25" t="s">
        <v>489</v>
      </c>
      <c r="G158" s="8"/>
      <c r="H158" s="8"/>
      <c r="I158" s="8"/>
      <c r="J158" s="8"/>
      <c r="K158" s="8" t="s">
        <v>488</v>
      </c>
      <c r="L158" s="8" t="s">
        <v>401</v>
      </c>
      <c r="M158" s="8" t="s">
        <v>407</v>
      </c>
      <c r="N158" s="8"/>
      <c r="O158" s="8"/>
      <c r="P158" s="8"/>
      <c r="Q158" s="8"/>
      <c r="R158" s="8"/>
      <c r="S158" s="8"/>
      <c r="T158" s="8"/>
      <c r="U158" s="8"/>
      <c r="V158" s="8" t="s">
        <v>319</v>
      </c>
      <c r="W158" s="8"/>
      <c r="X158" s="8"/>
      <c r="Y158" s="8"/>
      <c r="Z158" s="8"/>
      <c r="AA158" s="8"/>
      <c r="AB158" s="8"/>
      <c r="AC158" s="8" t="s">
        <v>320</v>
      </c>
      <c r="AD158" s="8"/>
      <c r="AE158" s="8"/>
      <c r="AF158" s="8"/>
      <c r="AG158" s="8"/>
      <c r="AH158" s="8"/>
      <c r="AI158" s="8"/>
      <c r="AJ158" s="8"/>
      <c r="AK158" s="8"/>
      <c r="AL158" s="8"/>
      <c r="AM158" s="228"/>
      <c r="AN158" s="13"/>
    </row>
    <row r="159" spans="1:40" s="12" customFormat="1" ht="21.9" customHeight="1" x14ac:dyDescent="0.25">
      <c r="A159" s="13"/>
      <c r="B159" s="218"/>
      <c r="C159" s="95" t="s">
        <v>187</v>
      </c>
      <c r="D159" s="117" t="s">
        <v>188</v>
      </c>
      <c r="E159" s="119" t="s">
        <v>133</v>
      </c>
      <c r="F159" s="26" t="s">
        <v>489</v>
      </c>
      <c r="G159" s="29"/>
      <c r="H159" s="29"/>
      <c r="I159" s="29"/>
      <c r="J159" s="29"/>
      <c r="K159" s="29" t="s">
        <v>488</v>
      </c>
      <c r="L159" s="29" t="s">
        <v>401</v>
      </c>
      <c r="M159" s="29" t="s">
        <v>407</v>
      </c>
      <c r="N159" s="29"/>
      <c r="O159" s="29"/>
      <c r="P159" s="29"/>
      <c r="Q159" s="29"/>
      <c r="R159" s="29"/>
      <c r="S159" s="29"/>
      <c r="T159" s="29"/>
      <c r="U159" s="29"/>
      <c r="V159" s="29" t="s">
        <v>323</v>
      </c>
      <c r="W159" s="29"/>
      <c r="X159" s="29"/>
      <c r="Y159" s="29"/>
      <c r="Z159" s="29"/>
      <c r="AA159" s="29"/>
      <c r="AB159" s="29"/>
      <c r="AC159" s="29" t="s">
        <v>320</v>
      </c>
      <c r="AD159" s="29"/>
      <c r="AE159" s="29"/>
      <c r="AF159" s="29"/>
      <c r="AG159" s="29"/>
      <c r="AH159" s="29"/>
      <c r="AI159" s="29"/>
      <c r="AJ159" s="29"/>
      <c r="AK159" s="29"/>
      <c r="AL159" s="29"/>
      <c r="AM159" s="229"/>
      <c r="AN159" s="13"/>
    </row>
    <row r="160" spans="1:40" s="12" customFormat="1" ht="32.1" customHeight="1" x14ac:dyDescent="0.25">
      <c r="A160" s="13"/>
      <c r="B160" s="214"/>
      <c r="C160" s="60"/>
      <c r="D160" s="85" t="s">
        <v>311</v>
      </c>
      <c r="E160" s="68" t="s">
        <v>133</v>
      </c>
      <c r="F160" s="29" t="s">
        <v>489</v>
      </c>
      <c r="G160" s="29"/>
      <c r="H160" s="29"/>
      <c r="I160" s="29"/>
      <c r="J160" s="29"/>
      <c r="K160" s="29" t="s">
        <v>488</v>
      </c>
      <c r="L160" s="29" t="s">
        <v>401</v>
      </c>
      <c r="M160" s="29" t="s">
        <v>407</v>
      </c>
      <c r="N160" s="29"/>
      <c r="O160" s="29"/>
      <c r="P160" s="29"/>
      <c r="Q160" s="29"/>
      <c r="R160" s="29"/>
      <c r="S160" s="29"/>
      <c r="T160" s="29"/>
      <c r="U160" s="29"/>
      <c r="V160" s="29" t="s">
        <v>319</v>
      </c>
      <c r="W160" s="29"/>
      <c r="X160" s="29"/>
      <c r="Y160" s="29"/>
      <c r="Z160" s="29"/>
      <c r="AA160" s="29"/>
      <c r="AB160" s="29" t="s">
        <v>409</v>
      </c>
      <c r="AC160" s="29" t="s">
        <v>320</v>
      </c>
      <c r="AD160" s="29"/>
      <c r="AE160" s="29"/>
      <c r="AF160" s="29"/>
      <c r="AG160" s="29"/>
      <c r="AH160" s="29"/>
      <c r="AI160" s="29"/>
      <c r="AJ160" s="29"/>
      <c r="AK160" s="29"/>
      <c r="AL160" s="29"/>
      <c r="AM160" s="229"/>
      <c r="AN160" s="13"/>
    </row>
    <row r="161" spans="1:40" s="12" customFormat="1" ht="21.9" customHeight="1" x14ac:dyDescent="0.25">
      <c r="A161" s="13"/>
      <c r="B161" s="214"/>
      <c r="C161" s="60"/>
      <c r="D161" s="85" t="s">
        <v>189</v>
      </c>
      <c r="E161" s="68" t="s">
        <v>133</v>
      </c>
      <c r="F161" s="29" t="s">
        <v>489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 t="s">
        <v>99</v>
      </c>
      <c r="W161" s="29"/>
      <c r="X161" s="29"/>
      <c r="Y161" s="29"/>
      <c r="Z161" s="29"/>
      <c r="AA161" s="29"/>
      <c r="AB161" s="29"/>
      <c r="AC161" s="29" t="s">
        <v>320</v>
      </c>
      <c r="AD161" s="29"/>
      <c r="AE161" s="29"/>
      <c r="AF161" s="29" t="s">
        <v>316</v>
      </c>
      <c r="AG161" s="29"/>
      <c r="AH161" s="29"/>
      <c r="AI161" s="29"/>
      <c r="AJ161" s="29"/>
      <c r="AK161" s="29"/>
      <c r="AL161" s="29"/>
      <c r="AM161" s="229"/>
      <c r="AN161" s="13"/>
    </row>
    <row r="162" spans="1:40" s="12" customFormat="1" ht="21.9" customHeight="1" thickBot="1" x14ac:dyDescent="0.3">
      <c r="A162" s="13"/>
      <c r="B162" s="215"/>
      <c r="C162" s="61"/>
      <c r="D162" s="83" t="s">
        <v>190</v>
      </c>
      <c r="E162" s="70" t="s">
        <v>133</v>
      </c>
      <c r="F162" s="9" t="s">
        <v>489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 t="s">
        <v>99</v>
      </c>
      <c r="W162" s="9"/>
      <c r="X162" s="9"/>
      <c r="Y162" s="9"/>
      <c r="Z162" s="9"/>
      <c r="AA162" s="9"/>
      <c r="AB162" s="9"/>
      <c r="AC162" s="9" t="s">
        <v>320</v>
      </c>
      <c r="AD162" s="9"/>
      <c r="AE162" s="9"/>
      <c r="AF162" s="9"/>
      <c r="AG162" s="9"/>
      <c r="AH162" s="9"/>
      <c r="AI162" s="9"/>
      <c r="AJ162" s="9"/>
      <c r="AK162" s="9"/>
      <c r="AL162" s="9"/>
      <c r="AM162" s="231"/>
      <c r="AN162" s="13"/>
    </row>
    <row r="163" spans="1:40" s="12" customFormat="1" ht="21.9" customHeight="1" x14ac:dyDescent="0.25">
      <c r="A163" s="13"/>
      <c r="B163" s="101" t="s">
        <v>263</v>
      </c>
      <c r="C163" s="58" t="s">
        <v>192</v>
      </c>
      <c r="D163" s="122" t="s">
        <v>193</v>
      </c>
      <c r="E163" s="119" t="s">
        <v>133</v>
      </c>
      <c r="F163" s="25" t="s">
        <v>489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 t="s">
        <v>320</v>
      </c>
      <c r="AD163" s="8"/>
      <c r="AE163" s="8"/>
      <c r="AF163" s="8"/>
      <c r="AG163" s="8"/>
      <c r="AH163" s="8"/>
      <c r="AI163" s="8"/>
      <c r="AJ163" s="8"/>
      <c r="AK163" s="8"/>
      <c r="AL163" s="8"/>
      <c r="AM163" s="228"/>
      <c r="AN163" s="13"/>
    </row>
    <row r="164" spans="1:40" s="12" customFormat="1" ht="21.9" customHeight="1" x14ac:dyDescent="0.25">
      <c r="A164" s="13"/>
      <c r="B164" s="218"/>
      <c r="C164" s="60"/>
      <c r="D164" s="118" t="s">
        <v>194</v>
      </c>
      <c r="E164" s="119" t="s">
        <v>133</v>
      </c>
      <c r="F164" s="26" t="s">
        <v>489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 t="s">
        <v>320</v>
      </c>
      <c r="AD164" s="29"/>
      <c r="AE164" s="29"/>
      <c r="AF164" s="29"/>
      <c r="AG164" s="29"/>
      <c r="AH164" s="29"/>
      <c r="AI164" s="29"/>
      <c r="AJ164" s="29"/>
      <c r="AK164" s="29"/>
      <c r="AL164" s="29"/>
      <c r="AM164" s="229"/>
      <c r="AN164" s="13"/>
    </row>
    <row r="165" spans="1:40" s="12" customFormat="1" ht="21.9" customHeight="1" x14ac:dyDescent="0.25">
      <c r="A165" s="13"/>
      <c r="B165" s="214"/>
      <c r="C165" s="60"/>
      <c r="D165" s="118" t="s">
        <v>195</v>
      </c>
      <c r="E165" s="119" t="s">
        <v>133</v>
      </c>
      <c r="F165" s="26" t="s">
        <v>489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 t="s">
        <v>320</v>
      </c>
      <c r="AD165" s="29"/>
      <c r="AE165" s="29"/>
      <c r="AF165" s="29"/>
      <c r="AG165" s="29"/>
      <c r="AH165" s="29"/>
      <c r="AI165" s="29"/>
      <c r="AJ165" s="29"/>
      <c r="AK165" s="29"/>
      <c r="AL165" s="29"/>
      <c r="AM165" s="229"/>
      <c r="AN165" s="13"/>
    </row>
    <row r="166" spans="1:40" s="12" customFormat="1" ht="21.9" customHeight="1" thickBot="1" x14ac:dyDescent="0.3">
      <c r="A166" s="13"/>
      <c r="B166" s="215"/>
      <c r="C166" s="61"/>
      <c r="D166" s="111" t="s">
        <v>196</v>
      </c>
      <c r="E166" s="70" t="s">
        <v>133</v>
      </c>
      <c r="F166" s="28" t="s">
        <v>489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 t="s">
        <v>320</v>
      </c>
      <c r="AD166" s="9"/>
      <c r="AE166" s="9"/>
      <c r="AF166" s="9"/>
      <c r="AG166" s="9"/>
      <c r="AH166" s="9"/>
      <c r="AI166" s="9"/>
      <c r="AJ166" s="9"/>
      <c r="AK166" s="9"/>
      <c r="AL166" s="9"/>
      <c r="AM166" s="231"/>
      <c r="AN166" s="13"/>
    </row>
    <row r="167" spans="1:40" s="12" customFormat="1" ht="21.9" customHeight="1" x14ac:dyDescent="0.25">
      <c r="A167" s="13"/>
      <c r="B167" s="101" t="s">
        <v>264</v>
      </c>
      <c r="C167" s="58" t="s">
        <v>197</v>
      </c>
      <c r="D167" s="110" t="s">
        <v>197</v>
      </c>
      <c r="E167" s="119" t="s">
        <v>163</v>
      </c>
      <c r="F167" s="25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 t="s">
        <v>320</v>
      </c>
      <c r="AD167" s="8"/>
      <c r="AE167" s="8"/>
      <c r="AF167" s="8"/>
      <c r="AG167" s="8"/>
      <c r="AH167" s="8"/>
      <c r="AI167" s="8"/>
      <c r="AJ167" s="8"/>
      <c r="AK167" s="8"/>
      <c r="AL167" s="8"/>
      <c r="AM167" s="228"/>
      <c r="AN167" s="13"/>
    </row>
    <row r="168" spans="1:40" s="12" customFormat="1" ht="21.9" customHeight="1" thickBot="1" x14ac:dyDescent="0.3">
      <c r="A168" s="13"/>
      <c r="B168" s="215"/>
      <c r="C168" s="61"/>
      <c r="D168" s="111"/>
      <c r="E168" s="90" t="s">
        <v>148</v>
      </c>
      <c r="F168" s="28" t="s">
        <v>489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231"/>
      <c r="AN168" s="13"/>
    </row>
    <row r="169" spans="1:40" s="12" customFormat="1" ht="21.9" customHeight="1" thickBot="1" x14ac:dyDescent="0.3">
      <c r="A169" s="13"/>
      <c r="B169" s="220" t="s">
        <v>265</v>
      </c>
      <c r="C169" s="126" t="s">
        <v>198</v>
      </c>
      <c r="D169" s="63" t="s">
        <v>199</v>
      </c>
      <c r="E169" s="63" t="s">
        <v>68</v>
      </c>
      <c r="F169" s="65" t="s">
        <v>489</v>
      </c>
      <c r="G169" s="127"/>
      <c r="H169" s="127"/>
      <c r="I169" s="10"/>
      <c r="J169" s="127"/>
      <c r="K169" s="29"/>
      <c r="L169" s="29"/>
      <c r="M169" s="127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 t="s">
        <v>320</v>
      </c>
      <c r="AD169" s="65"/>
      <c r="AE169" s="65"/>
      <c r="AF169" s="65"/>
      <c r="AG169" s="65"/>
      <c r="AH169" s="65"/>
      <c r="AI169" s="65"/>
      <c r="AJ169" s="65"/>
      <c r="AK169" s="65"/>
      <c r="AL169" s="65" t="s">
        <v>411</v>
      </c>
      <c r="AM169" s="232" t="s">
        <v>396</v>
      </c>
      <c r="AN169" s="13"/>
    </row>
    <row r="170" spans="1:40" s="12" customFormat="1" ht="51.75" customHeight="1" thickBot="1" x14ac:dyDescent="0.3">
      <c r="A170" s="13"/>
      <c r="B170" s="101" t="s">
        <v>266</v>
      </c>
      <c r="C170" s="58" t="s">
        <v>200</v>
      </c>
      <c r="D170" s="110" t="s">
        <v>201</v>
      </c>
      <c r="E170" s="190" t="s">
        <v>438</v>
      </c>
      <c r="F170" s="65" t="s">
        <v>489</v>
      </c>
      <c r="G170" s="8" t="s">
        <v>406</v>
      </c>
      <c r="H170" s="8" t="s">
        <v>324</v>
      </c>
      <c r="I170" s="8" t="s">
        <v>400</v>
      </c>
      <c r="J170" s="8" t="s">
        <v>93</v>
      </c>
      <c r="K170" s="8" t="s">
        <v>488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 t="s">
        <v>412</v>
      </c>
      <c r="X170" s="8" t="s">
        <v>413</v>
      </c>
      <c r="Y170" s="8" t="s">
        <v>414</v>
      </c>
      <c r="Z170" s="8"/>
      <c r="AA170" s="8"/>
      <c r="AB170" s="8"/>
      <c r="AC170" s="8" t="s">
        <v>320</v>
      </c>
      <c r="AD170" s="8"/>
      <c r="AE170" s="8"/>
      <c r="AF170" s="8"/>
      <c r="AG170" s="8"/>
      <c r="AH170" s="8"/>
      <c r="AI170" s="8"/>
      <c r="AJ170" s="8"/>
      <c r="AK170" s="8"/>
      <c r="AL170" s="8"/>
      <c r="AM170" s="232"/>
      <c r="AN170" s="13"/>
    </row>
    <row r="171" spans="1:40" s="12" customFormat="1" ht="0.75" customHeight="1" thickBot="1" x14ac:dyDescent="0.3">
      <c r="A171" s="13"/>
      <c r="B171" s="214"/>
      <c r="C171" s="60"/>
      <c r="D171" s="117"/>
      <c r="E171" s="189" t="s">
        <v>437</v>
      </c>
      <c r="F171" s="26" t="s">
        <v>489</v>
      </c>
      <c r="G171" s="26" t="s">
        <v>406</v>
      </c>
      <c r="H171" s="26" t="s">
        <v>324</v>
      </c>
      <c r="I171" s="26" t="s">
        <v>400</v>
      </c>
      <c r="J171" s="26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 t="s">
        <v>412</v>
      </c>
      <c r="X171" s="29" t="s">
        <v>413</v>
      </c>
      <c r="Y171" s="29" t="s">
        <v>414</v>
      </c>
      <c r="Z171" s="29"/>
      <c r="AA171" s="29"/>
      <c r="AB171" s="29"/>
      <c r="AC171" s="29" t="s">
        <v>320</v>
      </c>
      <c r="AD171" s="29"/>
      <c r="AE171" s="29"/>
      <c r="AF171" s="29"/>
      <c r="AG171" s="29"/>
      <c r="AH171" s="29"/>
      <c r="AI171" s="29"/>
      <c r="AJ171" s="29"/>
      <c r="AK171" s="29"/>
      <c r="AL171" s="29"/>
      <c r="AM171" s="45"/>
      <c r="AN171" s="13"/>
    </row>
    <row r="172" spans="1:40" s="12" customFormat="1" ht="21.9" customHeight="1" x14ac:dyDescent="0.25">
      <c r="A172" s="13"/>
      <c r="B172" s="101" t="s">
        <v>267</v>
      </c>
      <c r="C172" s="114" t="s">
        <v>202</v>
      </c>
      <c r="D172" s="122" t="s">
        <v>203</v>
      </c>
      <c r="E172" s="122" t="s">
        <v>68</v>
      </c>
      <c r="F172" s="8" t="s">
        <v>489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 t="s">
        <v>314</v>
      </c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 t="s">
        <v>316</v>
      </c>
      <c r="AG172" s="8"/>
      <c r="AH172" s="8"/>
      <c r="AI172" s="8"/>
      <c r="AJ172" s="8"/>
      <c r="AK172" s="8"/>
      <c r="AL172" s="8"/>
      <c r="AM172" s="228"/>
      <c r="AN172" s="13"/>
    </row>
    <row r="173" spans="1:40" s="12" customFormat="1" ht="21.9" customHeight="1" x14ac:dyDescent="0.25">
      <c r="A173" s="13"/>
      <c r="B173" s="208"/>
      <c r="C173" s="116" t="s">
        <v>204</v>
      </c>
      <c r="D173" s="118" t="s">
        <v>205</v>
      </c>
      <c r="E173" s="151" t="s">
        <v>133</v>
      </c>
      <c r="F173" s="29" t="s">
        <v>489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 t="s">
        <v>96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 t="s">
        <v>316</v>
      </c>
      <c r="AG173" s="29"/>
      <c r="AH173" s="29"/>
      <c r="AI173" s="29"/>
      <c r="AJ173" s="29"/>
      <c r="AK173" s="29"/>
      <c r="AL173" s="29"/>
      <c r="AM173" s="229"/>
      <c r="AN173" s="13"/>
    </row>
    <row r="174" spans="1:40" s="12" customFormat="1" ht="21.9" customHeight="1" x14ac:dyDescent="0.25">
      <c r="A174" s="13"/>
      <c r="B174" s="208"/>
      <c r="C174" s="95"/>
      <c r="D174" s="118" t="s">
        <v>206</v>
      </c>
      <c r="E174" s="151" t="s">
        <v>133</v>
      </c>
      <c r="F174" s="29" t="s">
        <v>489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 t="s">
        <v>316</v>
      </c>
      <c r="AG174" s="29"/>
      <c r="AH174" s="29"/>
      <c r="AI174" s="29"/>
      <c r="AJ174" s="29"/>
      <c r="AK174" s="29"/>
      <c r="AL174" s="29"/>
      <c r="AM174" s="229"/>
      <c r="AN174" s="13"/>
    </row>
    <row r="175" spans="1:40" s="12" customFormat="1" ht="21.9" customHeight="1" x14ac:dyDescent="0.25">
      <c r="A175" s="13"/>
      <c r="B175" s="214"/>
      <c r="C175" s="60"/>
      <c r="D175" s="118" t="s">
        <v>207</v>
      </c>
      <c r="E175" s="151" t="s">
        <v>133</v>
      </c>
      <c r="F175" s="29" t="s">
        <v>489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 t="s">
        <v>316</v>
      </c>
      <c r="AG175" s="29"/>
      <c r="AH175" s="29"/>
      <c r="AI175" s="29"/>
      <c r="AJ175" s="29"/>
      <c r="AK175" s="29"/>
      <c r="AL175" s="29"/>
      <c r="AM175" s="229"/>
      <c r="AN175" s="13"/>
    </row>
    <row r="176" spans="1:40" s="12" customFormat="1" ht="21.9" customHeight="1" x14ac:dyDescent="0.25">
      <c r="A176" s="13"/>
      <c r="B176" s="214"/>
      <c r="C176" s="60"/>
      <c r="D176" s="118" t="s">
        <v>208</v>
      </c>
      <c r="E176" s="151" t="s">
        <v>133</v>
      </c>
      <c r="F176" s="29" t="s">
        <v>489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 t="s">
        <v>316</v>
      </c>
      <c r="AG176" s="29"/>
      <c r="AH176" s="29"/>
      <c r="AI176" s="29"/>
      <c r="AJ176" s="29"/>
      <c r="AK176" s="29"/>
      <c r="AL176" s="29"/>
      <c r="AM176" s="229"/>
      <c r="AN176" s="13"/>
    </row>
    <row r="177" spans="1:40" s="12" customFormat="1" ht="21.9" customHeight="1" thickBot="1" x14ac:dyDescent="0.3">
      <c r="A177" s="13"/>
      <c r="B177" s="215"/>
      <c r="C177" s="61"/>
      <c r="D177" s="83" t="s">
        <v>17</v>
      </c>
      <c r="E177" s="154" t="s">
        <v>133</v>
      </c>
      <c r="F177" s="9" t="s">
        <v>489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 t="s">
        <v>316</v>
      </c>
      <c r="AG177" s="9"/>
      <c r="AH177" s="9"/>
      <c r="AI177" s="9"/>
      <c r="AJ177" s="9"/>
      <c r="AK177" s="9"/>
      <c r="AL177" s="9"/>
      <c r="AM177" s="231"/>
      <c r="AN177" s="13"/>
    </row>
    <row r="178" spans="1:40" s="12" customFormat="1" ht="32.25" customHeight="1" x14ac:dyDescent="0.25">
      <c r="A178" s="13"/>
      <c r="B178" s="101" t="s">
        <v>268</v>
      </c>
      <c r="C178" s="58" t="s">
        <v>209</v>
      </c>
      <c r="D178" s="97" t="s">
        <v>18</v>
      </c>
      <c r="E178" s="191" t="s">
        <v>439</v>
      </c>
      <c r="F178" s="29" t="s">
        <v>489</v>
      </c>
      <c r="G178" s="86"/>
      <c r="H178" s="86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 t="s">
        <v>315</v>
      </c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 t="s">
        <v>316</v>
      </c>
      <c r="AG178" s="8"/>
      <c r="AH178" s="8"/>
      <c r="AI178" s="8"/>
      <c r="AJ178" s="8"/>
      <c r="AK178" s="8"/>
      <c r="AL178" s="8"/>
      <c r="AM178" s="228"/>
      <c r="AN178" s="13"/>
    </row>
    <row r="179" spans="1:40" s="12" customFormat="1" ht="21.9" customHeight="1" x14ac:dyDescent="0.25">
      <c r="A179" s="13"/>
      <c r="B179" s="208"/>
      <c r="C179" s="128" t="s">
        <v>342</v>
      </c>
      <c r="D179" s="106" t="s">
        <v>339</v>
      </c>
      <c r="E179" s="129" t="s">
        <v>253</v>
      </c>
      <c r="F179" s="316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29"/>
      <c r="AN179" s="13"/>
    </row>
    <row r="180" spans="1:40" s="12" customFormat="1" ht="21.9" customHeight="1" x14ac:dyDescent="0.25">
      <c r="A180" s="13"/>
      <c r="B180" s="208"/>
      <c r="C180" s="104" t="s">
        <v>343</v>
      </c>
      <c r="D180" s="96" t="s">
        <v>344</v>
      </c>
      <c r="E180" s="130" t="s">
        <v>340</v>
      </c>
      <c r="F180" s="313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29"/>
      <c r="AN180" s="13"/>
    </row>
    <row r="181" spans="1:40" s="12" customFormat="1" ht="21.9" customHeight="1" x14ac:dyDescent="0.25">
      <c r="A181" s="13"/>
      <c r="B181" s="208"/>
      <c r="C181" s="95"/>
      <c r="D181" s="96" t="s">
        <v>345</v>
      </c>
      <c r="E181" s="130" t="s">
        <v>341</v>
      </c>
      <c r="F181" s="313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29"/>
      <c r="AN181" s="13"/>
    </row>
    <row r="182" spans="1:40" s="12" customFormat="1" ht="21.9" customHeight="1" x14ac:dyDescent="0.25">
      <c r="A182" s="13"/>
      <c r="B182" s="208"/>
      <c r="C182" s="95"/>
      <c r="D182" s="99"/>
      <c r="E182" s="130" t="s">
        <v>346</v>
      </c>
      <c r="F182" s="313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29"/>
      <c r="AN182" s="13"/>
    </row>
    <row r="183" spans="1:40" s="12" customFormat="1" ht="21.9" customHeight="1" thickBot="1" x14ac:dyDescent="0.3">
      <c r="A183" s="13"/>
      <c r="B183" s="208"/>
      <c r="C183" s="95"/>
      <c r="D183" s="113"/>
      <c r="E183" s="131" t="s">
        <v>468</v>
      </c>
      <c r="F183" s="317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231"/>
      <c r="AN183" s="13"/>
    </row>
    <row r="184" spans="1:40" s="12" customFormat="1" ht="46.5" customHeight="1" x14ac:dyDescent="0.25">
      <c r="A184" s="13"/>
      <c r="B184" s="219" t="s">
        <v>328</v>
      </c>
      <c r="C184" s="114" t="s">
        <v>20</v>
      </c>
      <c r="D184" s="122" t="s">
        <v>19</v>
      </c>
      <c r="E184" s="192" t="s">
        <v>440</v>
      </c>
      <c r="F184" s="51" t="s">
        <v>489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228"/>
      <c r="AN184" s="13"/>
    </row>
    <row r="185" spans="1:40" s="12" customFormat="1" ht="21.9" customHeight="1" thickBot="1" x14ac:dyDescent="0.3">
      <c r="A185" s="13"/>
      <c r="B185" s="221"/>
      <c r="C185" s="61"/>
      <c r="D185" s="111" t="s">
        <v>210</v>
      </c>
      <c r="E185" s="111" t="s">
        <v>68</v>
      </c>
      <c r="F185" s="71" t="s">
        <v>489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231"/>
      <c r="AN185" s="13"/>
    </row>
    <row r="186" spans="1:40" s="12" customFormat="1" ht="21.9" customHeight="1" thickBot="1" x14ac:dyDescent="0.3">
      <c r="A186" s="13"/>
      <c r="B186" s="289" t="s">
        <v>211</v>
      </c>
      <c r="C186" s="289"/>
      <c r="D186" s="141"/>
      <c r="E186" s="48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3"/>
    </row>
    <row r="187" spans="1:40" s="12" customFormat="1" ht="30.75" customHeight="1" x14ac:dyDescent="0.25">
      <c r="A187" s="13"/>
      <c r="B187" s="216" t="s">
        <v>212</v>
      </c>
      <c r="C187" s="87" t="s">
        <v>22</v>
      </c>
      <c r="D187" s="72" t="s">
        <v>21</v>
      </c>
      <c r="E187" s="186" t="s">
        <v>68</v>
      </c>
      <c r="F187" s="26" t="s">
        <v>489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 t="s">
        <v>404</v>
      </c>
      <c r="AH187" s="8"/>
      <c r="AI187" s="8"/>
      <c r="AJ187" s="8"/>
      <c r="AK187" s="8"/>
      <c r="AL187" s="8"/>
      <c r="AM187" s="228"/>
      <c r="AN187" s="13"/>
    </row>
    <row r="188" spans="1:40" s="12" customFormat="1" ht="32.25" customHeight="1" x14ac:dyDescent="0.25">
      <c r="A188" s="13"/>
      <c r="B188" s="214"/>
      <c r="C188" s="60"/>
      <c r="D188" s="201" t="s">
        <v>23</v>
      </c>
      <c r="E188" s="173" t="s">
        <v>68</v>
      </c>
      <c r="F188" s="26" t="s">
        <v>489</v>
      </c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 t="s">
        <v>404</v>
      </c>
      <c r="AH188" s="29"/>
      <c r="AI188" s="29"/>
      <c r="AJ188" s="29"/>
      <c r="AK188" s="29"/>
      <c r="AL188" s="29"/>
      <c r="AM188" s="229"/>
      <c r="AN188" s="13"/>
    </row>
    <row r="189" spans="1:40" s="12" customFormat="1" ht="33.75" customHeight="1" x14ac:dyDescent="0.25">
      <c r="A189" s="13"/>
      <c r="B189" s="214"/>
      <c r="C189" s="60"/>
      <c r="D189" s="175" t="s">
        <v>24</v>
      </c>
      <c r="E189" s="186" t="s">
        <v>68</v>
      </c>
      <c r="F189" s="26" t="s">
        <v>489</v>
      </c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29"/>
      <c r="AN189" s="13"/>
    </row>
    <row r="190" spans="1:40" s="12" customFormat="1" ht="34.5" customHeight="1" x14ac:dyDescent="0.25">
      <c r="A190" s="13"/>
      <c r="B190" s="214"/>
      <c r="C190" s="60"/>
      <c r="D190" s="175" t="s">
        <v>25</v>
      </c>
      <c r="E190" s="173" t="s">
        <v>68</v>
      </c>
      <c r="F190" s="26" t="s">
        <v>489</v>
      </c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 t="s">
        <v>404</v>
      </c>
      <c r="AH190" s="29"/>
      <c r="AI190" s="29"/>
      <c r="AJ190" s="29"/>
      <c r="AK190" s="29"/>
      <c r="AL190" s="29"/>
      <c r="AM190" s="229"/>
      <c r="AN190" s="13"/>
    </row>
    <row r="191" spans="1:40" s="12" customFormat="1" ht="36.75" customHeight="1" x14ac:dyDescent="0.25">
      <c r="A191" s="13"/>
      <c r="B191" s="214"/>
      <c r="C191" s="60"/>
      <c r="D191" s="193" t="s">
        <v>335</v>
      </c>
      <c r="E191" s="186" t="s">
        <v>68</v>
      </c>
      <c r="F191" s="26" t="s">
        <v>489</v>
      </c>
      <c r="G191" s="29"/>
      <c r="H191" s="29"/>
      <c r="I191" s="29" t="s">
        <v>400</v>
      </c>
      <c r="J191" s="29" t="s">
        <v>93</v>
      </c>
      <c r="K191" s="29" t="s">
        <v>488</v>
      </c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 t="s">
        <v>404</v>
      </c>
      <c r="AH191" s="29"/>
      <c r="AI191" s="29"/>
      <c r="AJ191" s="29"/>
      <c r="AK191" s="29"/>
      <c r="AL191" s="29"/>
      <c r="AM191" s="229"/>
      <c r="AN191" s="13"/>
    </row>
    <row r="192" spans="1:40" s="12" customFormat="1" ht="21.9" customHeight="1" x14ac:dyDescent="0.25">
      <c r="A192" s="13"/>
      <c r="B192" s="214"/>
      <c r="C192" s="60"/>
      <c r="D192" s="96" t="s">
        <v>214</v>
      </c>
      <c r="E192" s="180" t="s">
        <v>441</v>
      </c>
      <c r="F192" s="26"/>
      <c r="G192" s="29"/>
      <c r="H192" s="29"/>
      <c r="I192" s="29" t="s">
        <v>400</v>
      </c>
      <c r="J192" s="29" t="s">
        <v>93</v>
      </c>
      <c r="K192" s="29" t="s">
        <v>488</v>
      </c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 t="s">
        <v>404</v>
      </c>
      <c r="AH192" s="29"/>
      <c r="AI192" s="29"/>
      <c r="AJ192" s="29"/>
      <c r="AK192" s="29"/>
      <c r="AL192" s="29"/>
      <c r="AM192" s="229"/>
      <c r="AN192" s="13"/>
    </row>
    <row r="193" spans="1:40" s="12" customFormat="1" ht="21.9" customHeight="1" x14ac:dyDescent="0.25">
      <c r="A193" s="13"/>
      <c r="B193" s="214"/>
      <c r="C193" s="60"/>
      <c r="D193" s="117"/>
      <c r="E193" s="185" t="s">
        <v>442</v>
      </c>
      <c r="F193" s="26" t="s">
        <v>489</v>
      </c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 t="s">
        <v>404</v>
      </c>
      <c r="AH193" s="29"/>
      <c r="AI193" s="29"/>
      <c r="AJ193" s="29"/>
      <c r="AK193" s="29"/>
      <c r="AL193" s="29"/>
      <c r="AM193" s="229"/>
      <c r="AN193" s="13"/>
    </row>
    <row r="194" spans="1:40" s="12" customFormat="1" ht="38.25" customHeight="1" x14ac:dyDescent="0.25">
      <c r="A194" s="13"/>
      <c r="B194" s="214"/>
      <c r="C194" s="60"/>
      <c r="D194" s="106" t="s">
        <v>26</v>
      </c>
      <c r="E194" s="173" t="s">
        <v>68</v>
      </c>
      <c r="F194" s="26" t="s">
        <v>489</v>
      </c>
      <c r="G194" s="29"/>
      <c r="H194" s="29"/>
      <c r="I194" s="29"/>
      <c r="J194" s="29" t="s">
        <v>93</v>
      </c>
      <c r="K194" s="29" t="s">
        <v>488</v>
      </c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 t="s">
        <v>404</v>
      </c>
      <c r="AH194" s="29"/>
      <c r="AI194" s="29"/>
      <c r="AJ194" s="29"/>
      <c r="AK194" s="29"/>
      <c r="AL194" s="29" t="s">
        <v>411</v>
      </c>
      <c r="AM194" s="229" t="s">
        <v>396</v>
      </c>
      <c r="AN194" s="13"/>
    </row>
    <row r="195" spans="1:40" s="12" customFormat="1" ht="21.9" customHeight="1" x14ac:dyDescent="0.25">
      <c r="A195" s="13"/>
      <c r="B195" s="214"/>
      <c r="C195" s="60"/>
      <c r="D195" s="106" t="s">
        <v>215</v>
      </c>
      <c r="E195" s="191" t="s">
        <v>441</v>
      </c>
      <c r="F195" s="26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 t="s">
        <v>408</v>
      </c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 t="s">
        <v>411</v>
      </c>
      <c r="AM195" s="229" t="s">
        <v>396</v>
      </c>
      <c r="AN195" s="13"/>
    </row>
    <row r="196" spans="1:40" s="12" customFormat="1" ht="21.9" customHeight="1" x14ac:dyDescent="0.25">
      <c r="A196" s="13"/>
      <c r="B196" s="214"/>
      <c r="C196" s="60"/>
      <c r="D196" s="117"/>
      <c r="E196" s="185" t="s">
        <v>442</v>
      </c>
      <c r="F196" s="26" t="s">
        <v>489</v>
      </c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 t="s">
        <v>404</v>
      </c>
      <c r="AH196" s="29"/>
      <c r="AI196" s="29"/>
      <c r="AJ196" s="29"/>
      <c r="AK196" s="29"/>
      <c r="AL196" s="29" t="s">
        <v>411</v>
      </c>
      <c r="AM196" s="229" t="s">
        <v>396</v>
      </c>
      <c r="AN196" s="13"/>
    </row>
    <row r="197" spans="1:40" s="12" customFormat="1" ht="35.25" customHeight="1" x14ac:dyDescent="0.25">
      <c r="A197" s="13"/>
      <c r="B197" s="214"/>
      <c r="C197" s="60"/>
      <c r="D197" s="176" t="s">
        <v>27</v>
      </c>
      <c r="E197" s="186" t="s">
        <v>68</v>
      </c>
      <c r="F197" s="26" t="s">
        <v>489</v>
      </c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 t="s">
        <v>404</v>
      </c>
      <c r="AH197" s="29"/>
      <c r="AI197" s="29"/>
      <c r="AJ197" s="29"/>
      <c r="AK197" s="29"/>
      <c r="AL197" s="29"/>
      <c r="AM197" s="229"/>
      <c r="AN197" s="13"/>
    </row>
    <row r="198" spans="1:40" s="12" customFormat="1" ht="30.75" customHeight="1" x14ac:dyDescent="0.25">
      <c r="A198" s="13"/>
      <c r="B198" s="214"/>
      <c r="C198" s="60"/>
      <c r="D198" s="175" t="s">
        <v>28</v>
      </c>
      <c r="E198" s="173" t="s">
        <v>68</v>
      </c>
      <c r="F198" s="26" t="s">
        <v>489</v>
      </c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 t="s">
        <v>404</v>
      </c>
      <c r="AH198" s="29"/>
      <c r="AI198" s="29"/>
      <c r="AJ198" s="29"/>
      <c r="AK198" s="29"/>
      <c r="AL198" s="29"/>
      <c r="AM198" s="229"/>
      <c r="AN198" s="13"/>
    </row>
    <row r="199" spans="1:40" s="12" customFormat="1" ht="21.9" customHeight="1" x14ac:dyDescent="0.25">
      <c r="A199" s="13"/>
      <c r="B199" s="214"/>
      <c r="C199" s="60"/>
      <c r="D199" s="194" t="s">
        <v>216</v>
      </c>
      <c r="E199" s="68" t="s">
        <v>133</v>
      </c>
      <c r="F199" s="56" t="s">
        <v>489</v>
      </c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 t="s">
        <v>404</v>
      </c>
      <c r="AH199" s="29"/>
      <c r="AI199" s="29"/>
      <c r="AJ199" s="29"/>
      <c r="AK199" s="29"/>
      <c r="AL199" s="29"/>
      <c r="AM199" s="229"/>
      <c r="AN199" s="13"/>
    </row>
    <row r="200" spans="1:40" s="12" customFormat="1" ht="32.25" customHeight="1" thickBot="1" x14ac:dyDescent="0.3">
      <c r="A200" s="13"/>
      <c r="B200" s="214"/>
      <c r="C200" s="60"/>
      <c r="D200" s="176" t="s">
        <v>29</v>
      </c>
      <c r="E200" s="186" t="s">
        <v>68</v>
      </c>
      <c r="F200" s="77" t="s">
        <v>489</v>
      </c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234"/>
      <c r="AN200" s="13"/>
    </row>
    <row r="201" spans="1:40" s="12" customFormat="1" ht="64.5" customHeight="1" thickBot="1" x14ac:dyDescent="0.3">
      <c r="A201" s="13"/>
      <c r="B201" s="216" t="s">
        <v>217</v>
      </c>
      <c r="C201" s="87" t="s">
        <v>31</v>
      </c>
      <c r="D201" s="59" t="s">
        <v>30</v>
      </c>
      <c r="E201" s="171" t="s">
        <v>68</v>
      </c>
      <c r="F201" s="263" t="s">
        <v>489</v>
      </c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 t="s">
        <v>404</v>
      </c>
      <c r="AH201" s="65"/>
      <c r="AI201" s="65"/>
      <c r="AJ201" s="65"/>
      <c r="AK201" s="65"/>
      <c r="AL201" s="65"/>
      <c r="AM201" s="232"/>
      <c r="AN201" s="13"/>
    </row>
    <row r="202" spans="1:40" s="12" customFormat="1" ht="21.9" customHeight="1" x14ac:dyDescent="0.25">
      <c r="A202" s="13"/>
      <c r="B202" s="216" t="s">
        <v>218</v>
      </c>
      <c r="C202" s="87" t="s">
        <v>33</v>
      </c>
      <c r="D202" s="73" t="s">
        <v>32</v>
      </c>
      <c r="E202" s="262" t="s">
        <v>68</v>
      </c>
      <c r="F202" s="26" t="s">
        <v>489</v>
      </c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 t="s">
        <v>404</v>
      </c>
      <c r="AH202" s="8"/>
      <c r="AI202" s="8"/>
      <c r="AJ202" s="8"/>
      <c r="AK202" s="8"/>
      <c r="AL202" s="8"/>
      <c r="AM202" s="228"/>
      <c r="AN202" s="13"/>
    </row>
    <row r="203" spans="1:40" s="12" customFormat="1" ht="30" customHeight="1" x14ac:dyDescent="0.25">
      <c r="A203" s="13"/>
      <c r="B203" s="218"/>
      <c r="C203" s="60"/>
      <c r="D203" s="116" t="s">
        <v>329</v>
      </c>
      <c r="E203" s="173" t="s">
        <v>68</v>
      </c>
      <c r="F203" s="26" t="s">
        <v>489</v>
      </c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 t="s">
        <v>404</v>
      </c>
      <c r="AH203" s="29"/>
      <c r="AI203" s="29"/>
      <c r="AJ203" s="29"/>
      <c r="AK203" s="29"/>
      <c r="AL203" s="29"/>
      <c r="AM203" s="229"/>
      <c r="AN203" s="13"/>
    </row>
    <row r="204" spans="1:40" s="12" customFormat="1" ht="32.25" customHeight="1" x14ac:dyDescent="0.25">
      <c r="A204" s="13"/>
      <c r="B204" s="218"/>
      <c r="C204" s="60"/>
      <c r="D204" s="318" t="s">
        <v>34</v>
      </c>
      <c r="E204" s="185" t="s">
        <v>443</v>
      </c>
      <c r="F204" s="26"/>
      <c r="G204" s="29"/>
      <c r="H204" s="29"/>
      <c r="I204" s="29"/>
      <c r="J204" s="29" t="s">
        <v>93</v>
      </c>
      <c r="K204" s="29" t="s">
        <v>488</v>
      </c>
      <c r="L204" s="29" t="s">
        <v>401</v>
      </c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 t="s">
        <v>404</v>
      </c>
      <c r="AH204" s="29"/>
      <c r="AI204" s="29"/>
      <c r="AJ204" s="29"/>
      <c r="AK204" s="29"/>
      <c r="AL204" s="29"/>
      <c r="AM204" s="229"/>
      <c r="AN204" s="13"/>
    </row>
    <row r="205" spans="1:40" s="12" customFormat="1" ht="21.75" customHeight="1" x14ac:dyDescent="0.25">
      <c r="A205" s="13"/>
      <c r="B205" s="214"/>
      <c r="C205" s="60"/>
      <c r="D205" s="305"/>
      <c r="E205" s="185" t="s">
        <v>444</v>
      </c>
      <c r="F205" s="26"/>
      <c r="G205" s="29"/>
      <c r="H205" s="29"/>
      <c r="I205" s="29"/>
      <c r="J205" s="29" t="s">
        <v>93</v>
      </c>
      <c r="K205" s="29" t="s">
        <v>488</v>
      </c>
      <c r="L205" s="29" t="s">
        <v>401</v>
      </c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 t="s">
        <v>404</v>
      </c>
      <c r="AH205" s="29"/>
      <c r="AI205" s="29"/>
      <c r="AJ205" s="29"/>
      <c r="AK205" s="29"/>
      <c r="AL205" s="29"/>
      <c r="AM205" s="229"/>
      <c r="AN205" s="13"/>
    </row>
    <row r="206" spans="1:40" s="12" customFormat="1" ht="21.75" customHeight="1" thickBot="1" x14ac:dyDescent="0.3">
      <c r="A206" s="13"/>
      <c r="B206" s="215"/>
      <c r="C206" s="61"/>
      <c r="D206" s="319"/>
      <c r="E206" s="195" t="s">
        <v>152</v>
      </c>
      <c r="F206" s="71" t="s">
        <v>489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231"/>
      <c r="AN206" s="13"/>
    </row>
    <row r="207" spans="1:40" s="12" customFormat="1" ht="33.75" customHeight="1" x14ac:dyDescent="0.25">
      <c r="A207" s="13"/>
      <c r="B207" s="207" t="s">
        <v>220</v>
      </c>
      <c r="C207" s="133" t="s">
        <v>213</v>
      </c>
      <c r="D207" s="73" t="s">
        <v>35</v>
      </c>
      <c r="E207" s="186" t="s">
        <v>68</v>
      </c>
      <c r="F207" s="26" t="s">
        <v>489</v>
      </c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 t="s">
        <v>404</v>
      </c>
      <c r="AH207" s="8"/>
      <c r="AI207" s="8"/>
      <c r="AJ207" s="8"/>
      <c r="AK207" s="8"/>
      <c r="AL207" s="8"/>
      <c r="AM207" s="228"/>
      <c r="AN207" s="13"/>
    </row>
    <row r="208" spans="1:40" s="12" customFormat="1" ht="30.75" customHeight="1" x14ac:dyDescent="0.25">
      <c r="A208" s="13"/>
      <c r="B208" s="218"/>
      <c r="C208" s="60"/>
      <c r="D208" s="96" t="s">
        <v>36</v>
      </c>
      <c r="E208" s="173" t="s">
        <v>68</v>
      </c>
      <c r="F208" s="26" t="s">
        <v>489</v>
      </c>
      <c r="G208" s="29"/>
      <c r="H208" s="29"/>
      <c r="I208" s="29"/>
      <c r="J208" s="29" t="s">
        <v>93</v>
      </c>
      <c r="K208" s="29" t="s">
        <v>488</v>
      </c>
      <c r="L208" s="29" t="s">
        <v>401</v>
      </c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29"/>
      <c r="AN208" s="13"/>
    </row>
    <row r="209" spans="1:40" s="12" customFormat="1" ht="21.9" customHeight="1" x14ac:dyDescent="0.25">
      <c r="A209" s="13"/>
      <c r="B209" s="214"/>
      <c r="C209" s="60"/>
      <c r="D209" s="175" t="s">
        <v>37</v>
      </c>
      <c r="E209" s="186" t="s">
        <v>68</v>
      </c>
      <c r="F209" s="26" t="s">
        <v>489</v>
      </c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 t="s">
        <v>404</v>
      </c>
      <c r="AH209" s="29"/>
      <c r="AI209" s="29"/>
      <c r="AJ209" s="29"/>
      <c r="AK209" s="29"/>
      <c r="AL209" s="29"/>
      <c r="AM209" s="229"/>
      <c r="AN209" s="13"/>
    </row>
    <row r="210" spans="1:40" s="12" customFormat="1" ht="21.9" customHeight="1" x14ac:dyDescent="0.25">
      <c r="A210" s="13"/>
      <c r="B210" s="214"/>
      <c r="C210" s="60"/>
      <c r="D210" s="175" t="s">
        <v>38</v>
      </c>
      <c r="E210" s="186" t="s">
        <v>68</v>
      </c>
      <c r="F210" s="196" t="s">
        <v>489</v>
      </c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 t="s">
        <v>404</v>
      </c>
      <c r="AH210" s="29"/>
      <c r="AI210" s="29"/>
      <c r="AJ210" s="29"/>
      <c r="AK210" s="29"/>
      <c r="AL210" s="29"/>
      <c r="AM210" s="229"/>
      <c r="AN210" s="13"/>
    </row>
    <row r="211" spans="1:40" s="12" customFormat="1" ht="32.25" customHeight="1" thickBot="1" x14ac:dyDescent="0.3">
      <c r="A211" s="13"/>
      <c r="B211" s="218"/>
      <c r="C211" s="60"/>
      <c r="D211" s="175" t="s">
        <v>39</v>
      </c>
      <c r="E211" s="186" t="s">
        <v>68</v>
      </c>
      <c r="F211" s="196" t="s">
        <v>489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 t="s">
        <v>404</v>
      </c>
      <c r="AH211" s="9"/>
      <c r="AI211" s="9"/>
      <c r="AJ211" s="9"/>
      <c r="AK211" s="9"/>
      <c r="AL211" s="9"/>
      <c r="AM211" s="231"/>
      <c r="AN211" s="13"/>
    </row>
    <row r="212" spans="1:40" s="12" customFormat="1" ht="21.9" customHeight="1" x14ac:dyDescent="0.25">
      <c r="A212" s="13"/>
      <c r="B212" s="216" t="s">
        <v>221</v>
      </c>
      <c r="C212" s="290" t="s">
        <v>41</v>
      </c>
      <c r="D212" s="292" t="s">
        <v>40</v>
      </c>
      <c r="E212" s="184" t="s">
        <v>445</v>
      </c>
      <c r="F212" s="25"/>
      <c r="G212" s="8"/>
      <c r="H212" s="8"/>
      <c r="I212" s="8"/>
      <c r="J212" s="8"/>
      <c r="K212" s="8" t="s">
        <v>488</v>
      </c>
      <c r="L212" s="8" t="s">
        <v>401</v>
      </c>
      <c r="M212" s="8"/>
      <c r="N212" s="8"/>
      <c r="O212" s="237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 t="s">
        <v>404</v>
      </c>
      <c r="AH212" s="8"/>
      <c r="AI212" s="8"/>
      <c r="AJ212" s="8"/>
      <c r="AK212" s="8"/>
      <c r="AL212" s="8"/>
      <c r="AM212" s="228"/>
      <c r="AN212" s="13"/>
    </row>
    <row r="213" spans="1:40" s="12" customFormat="1" ht="21.9" customHeight="1" x14ac:dyDescent="0.25">
      <c r="A213" s="13"/>
      <c r="B213" s="214"/>
      <c r="C213" s="291"/>
      <c r="D213" s="293"/>
      <c r="E213" s="191" t="s">
        <v>446</v>
      </c>
      <c r="F213" s="26"/>
      <c r="G213" s="29"/>
      <c r="H213" s="29"/>
      <c r="I213" s="29"/>
      <c r="J213" s="29"/>
      <c r="K213" s="29" t="s">
        <v>488</v>
      </c>
      <c r="L213" s="29" t="s">
        <v>401</v>
      </c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29"/>
      <c r="AN213" s="13"/>
    </row>
    <row r="214" spans="1:40" s="12" customFormat="1" ht="21.9" customHeight="1" x14ac:dyDescent="0.25">
      <c r="A214" s="13"/>
      <c r="B214" s="214"/>
      <c r="C214" s="60"/>
      <c r="D214" s="294"/>
      <c r="E214" s="191" t="s">
        <v>219</v>
      </c>
      <c r="F214" s="26" t="s">
        <v>489</v>
      </c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29"/>
      <c r="AN214" s="13"/>
    </row>
    <row r="215" spans="1:40" s="12" customFormat="1" ht="21.9" customHeight="1" x14ac:dyDescent="0.25">
      <c r="A215" s="13"/>
      <c r="B215" s="214"/>
      <c r="C215" s="60"/>
      <c r="D215" s="117" t="s">
        <v>367</v>
      </c>
      <c r="E215" s="132" t="s">
        <v>273</v>
      </c>
      <c r="F215" s="77" t="s">
        <v>489</v>
      </c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 t="s">
        <v>404</v>
      </c>
      <c r="AH215" s="29"/>
      <c r="AI215" s="29"/>
      <c r="AJ215" s="29"/>
      <c r="AK215" s="29"/>
      <c r="AL215" s="29"/>
      <c r="AM215" s="229"/>
      <c r="AN215" s="13"/>
    </row>
    <row r="216" spans="1:40" s="12" customFormat="1" ht="35.25" customHeight="1" thickBot="1" x14ac:dyDescent="0.3">
      <c r="A216" s="13"/>
      <c r="B216" s="215"/>
      <c r="C216" s="108"/>
      <c r="D216" s="83" t="s">
        <v>368</v>
      </c>
      <c r="E216" s="135" t="s">
        <v>469</v>
      </c>
      <c r="F216" s="9" t="s">
        <v>489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231"/>
      <c r="AN216" s="13"/>
    </row>
    <row r="217" spans="1:40" s="12" customFormat="1" ht="21.9" customHeight="1" thickBot="1" x14ac:dyDescent="0.3">
      <c r="A217" s="13"/>
      <c r="B217" s="207" t="s">
        <v>222</v>
      </c>
      <c r="C217" s="58" t="s">
        <v>223</v>
      </c>
      <c r="D217" s="110" t="s">
        <v>42</v>
      </c>
      <c r="E217" s="171" t="s">
        <v>68</v>
      </c>
      <c r="F217" s="25" t="s">
        <v>489</v>
      </c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 t="s">
        <v>405</v>
      </c>
      <c r="AI217" s="8"/>
      <c r="AJ217" s="8"/>
      <c r="AK217" s="8"/>
      <c r="AL217" s="8"/>
      <c r="AM217" s="228"/>
      <c r="AN217" s="13"/>
    </row>
    <row r="218" spans="1:40" s="12" customFormat="1" ht="83.25" customHeight="1" thickBot="1" x14ac:dyDescent="0.3">
      <c r="A218" s="13"/>
      <c r="B218" s="216" t="s">
        <v>224</v>
      </c>
      <c r="C218" s="87" t="s">
        <v>44</v>
      </c>
      <c r="D218" s="73" t="s">
        <v>43</v>
      </c>
      <c r="E218" s="183" t="s">
        <v>68</v>
      </c>
      <c r="F218" s="8" t="s">
        <v>489</v>
      </c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 t="s">
        <v>405</v>
      </c>
      <c r="AI218" s="29"/>
      <c r="AJ218" s="29"/>
      <c r="AK218" s="29"/>
      <c r="AL218" s="29"/>
      <c r="AM218" s="229"/>
      <c r="AN218" s="13"/>
    </row>
    <row r="219" spans="1:40" s="12" customFormat="1" ht="44.25" customHeight="1" x14ac:dyDescent="0.25">
      <c r="A219" s="13"/>
      <c r="B219" s="216" t="s">
        <v>225</v>
      </c>
      <c r="C219" s="66" t="s">
        <v>45</v>
      </c>
      <c r="D219" s="59" t="s">
        <v>46</v>
      </c>
      <c r="E219" s="186" t="s">
        <v>68</v>
      </c>
      <c r="F219" s="26" t="s">
        <v>489</v>
      </c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29"/>
      <c r="AN219" s="13"/>
    </row>
    <row r="220" spans="1:40" s="12" customFormat="1" ht="63.75" customHeight="1" thickBot="1" x14ac:dyDescent="0.3">
      <c r="A220" s="13"/>
      <c r="B220" s="218"/>
      <c r="C220" s="60"/>
      <c r="D220" s="175" t="s">
        <v>47</v>
      </c>
      <c r="E220" s="174" t="s">
        <v>447</v>
      </c>
      <c r="F220" s="26" t="s">
        <v>489</v>
      </c>
      <c r="G220" s="9"/>
      <c r="H220" s="9"/>
      <c r="I220" s="9"/>
      <c r="J220" s="9"/>
      <c r="K220" s="9" t="s">
        <v>488</v>
      </c>
      <c r="L220" s="9" t="s">
        <v>401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 t="s">
        <v>404</v>
      </c>
      <c r="AH220" s="9"/>
      <c r="AI220" s="9"/>
      <c r="AJ220" s="9"/>
      <c r="AK220" s="9"/>
      <c r="AL220" s="9"/>
      <c r="AM220" s="231"/>
      <c r="AN220" s="13"/>
    </row>
    <row r="221" spans="1:40" s="12" customFormat="1" ht="35.25" customHeight="1" thickBot="1" x14ac:dyDescent="0.3">
      <c r="A221" s="13"/>
      <c r="B221" s="207" t="s">
        <v>226</v>
      </c>
      <c r="C221" s="58" t="s">
        <v>49</v>
      </c>
      <c r="D221" s="59" t="s">
        <v>48</v>
      </c>
      <c r="E221" s="186" t="s">
        <v>68</v>
      </c>
      <c r="F221" s="26" t="s">
        <v>489</v>
      </c>
      <c r="G221" s="77"/>
      <c r="H221" s="7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 t="s">
        <v>408</v>
      </c>
      <c r="AA221" s="127"/>
      <c r="AB221" s="127"/>
      <c r="AC221" s="127"/>
      <c r="AD221" s="127"/>
      <c r="AE221" s="127"/>
      <c r="AF221" s="127"/>
      <c r="AG221" s="127"/>
      <c r="AH221" s="127" t="s">
        <v>405</v>
      </c>
      <c r="AI221" s="127"/>
      <c r="AJ221" s="127"/>
      <c r="AK221" s="127"/>
      <c r="AL221" s="127"/>
      <c r="AM221" s="232"/>
      <c r="AN221" s="13"/>
    </row>
    <row r="222" spans="1:40" s="12" customFormat="1" ht="21.9" customHeight="1" x14ac:dyDescent="0.25">
      <c r="A222" s="13"/>
      <c r="B222" s="207" t="s">
        <v>227</v>
      </c>
      <c r="C222" s="58" t="s">
        <v>228</v>
      </c>
      <c r="D222" s="292" t="s">
        <v>50</v>
      </c>
      <c r="E222" s="197" t="s">
        <v>445</v>
      </c>
      <c r="F222" s="25"/>
      <c r="G222" s="8"/>
      <c r="H222" s="8"/>
      <c r="I222" s="8"/>
      <c r="J222" s="8"/>
      <c r="K222" s="8" t="s">
        <v>488</v>
      </c>
      <c r="L222" s="8" t="s">
        <v>401</v>
      </c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 t="s">
        <v>404</v>
      </c>
      <c r="AH222" s="8"/>
      <c r="AI222" s="8"/>
      <c r="AJ222" s="8"/>
      <c r="AK222" s="8"/>
      <c r="AL222" s="8"/>
      <c r="AM222" s="228"/>
      <c r="AN222" s="13"/>
    </row>
    <row r="223" spans="1:40" s="12" customFormat="1" ht="21.9" customHeight="1" thickBot="1" x14ac:dyDescent="0.3">
      <c r="A223" s="13"/>
      <c r="B223" s="214"/>
      <c r="C223" s="60"/>
      <c r="D223" s="293"/>
      <c r="E223" s="195" t="s">
        <v>447</v>
      </c>
      <c r="F223" s="26" t="s">
        <v>489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 t="s">
        <v>404</v>
      </c>
      <c r="AH223" s="9"/>
      <c r="AI223" s="9"/>
      <c r="AJ223" s="9"/>
      <c r="AK223" s="9"/>
      <c r="AL223" s="9"/>
      <c r="AM223" s="231"/>
      <c r="AN223" s="13"/>
    </row>
    <row r="224" spans="1:40" s="12" customFormat="1" ht="21.9" customHeight="1" thickBot="1" x14ac:dyDescent="0.3">
      <c r="A224" s="13"/>
      <c r="B224" s="289" t="s">
        <v>229</v>
      </c>
      <c r="C224" s="289"/>
      <c r="D224" s="141"/>
      <c r="E224" s="48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3"/>
    </row>
    <row r="225" spans="1:40" s="12" customFormat="1" ht="52.5" customHeight="1" thickBot="1" x14ac:dyDescent="0.3">
      <c r="A225" s="13"/>
      <c r="B225" s="216" t="s">
        <v>230</v>
      </c>
      <c r="C225" s="87" t="s">
        <v>52</v>
      </c>
      <c r="D225" s="73" t="s">
        <v>51</v>
      </c>
      <c r="E225" s="192" t="s">
        <v>448</v>
      </c>
      <c r="F225" s="8" t="s">
        <v>489</v>
      </c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228"/>
      <c r="AN225" s="13"/>
    </row>
    <row r="226" spans="1:40" s="12" customFormat="1" ht="36.75" customHeight="1" thickBot="1" x14ac:dyDescent="0.3">
      <c r="A226" s="13"/>
      <c r="B226" s="215"/>
      <c r="C226" s="61"/>
      <c r="D226" s="83" t="s">
        <v>53</v>
      </c>
      <c r="E226" s="192" t="s">
        <v>448</v>
      </c>
      <c r="F226" s="9" t="s">
        <v>489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231"/>
      <c r="AN226" s="13"/>
    </row>
    <row r="227" spans="1:40" s="12" customFormat="1" ht="36.75" customHeight="1" thickBot="1" x14ac:dyDescent="0.3">
      <c r="A227" s="13"/>
      <c r="B227" s="208" t="s">
        <v>231</v>
      </c>
      <c r="C227" s="95" t="s">
        <v>55</v>
      </c>
      <c r="D227" s="177" t="s">
        <v>54</v>
      </c>
      <c r="E227" s="198" t="s">
        <v>449</v>
      </c>
      <c r="F227" s="166" t="s">
        <v>489</v>
      </c>
      <c r="G227" s="166"/>
      <c r="H227" s="166"/>
      <c r="I227" s="166"/>
      <c r="J227" s="166"/>
      <c r="K227" s="166"/>
      <c r="L227" s="166"/>
      <c r="M227" s="166"/>
      <c r="N227" s="166"/>
      <c r="O227" s="165"/>
      <c r="P227" s="166"/>
      <c r="Q227" s="166"/>
      <c r="R227" s="166"/>
      <c r="S227" s="166"/>
      <c r="T227" s="166"/>
      <c r="U227" s="166"/>
      <c r="V227" s="166"/>
      <c r="W227" s="165"/>
      <c r="X227" s="165"/>
      <c r="Y227" s="165"/>
      <c r="Z227" s="165"/>
      <c r="AA227" s="165"/>
      <c r="AB227" s="165"/>
      <c r="AC227" s="165"/>
      <c r="AD227" s="165"/>
      <c r="AE227" s="165"/>
      <c r="AF227" s="165"/>
      <c r="AG227" s="165"/>
      <c r="AH227" s="166"/>
      <c r="AI227" s="166"/>
      <c r="AJ227" s="166"/>
      <c r="AK227" s="165"/>
      <c r="AL227" s="165"/>
      <c r="AM227" s="238"/>
      <c r="AN227" s="13"/>
    </row>
    <row r="228" spans="1:40" s="12" customFormat="1" ht="78" customHeight="1" x14ac:dyDescent="0.25">
      <c r="A228" s="13"/>
      <c r="B228" s="207" t="s">
        <v>232</v>
      </c>
      <c r="C228" s="58" t="s">
        <v>233</v>
      </c>
      <c r="D228" s="73" t="s">
        <v>56</v>
      </c>
      <c r="E228" s="67" t="s">
        <v>273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 t="s">
        <v>411</v>
      </c>
      <c r="AM228" s="228" t="s">
        <v>396</v>
      </c>
      <c r="AN228" s="13"/>
    </row>
    <row r="229" spans="1:40" s="12" customFormat="1" ht="37.5" customHeight="1" thickBot="1" x14ac:dyDescent="0.3">
      <c r="A229" s="13"/>
      <c r="B229" s="221"/>
      <c r="C229" s="61"/>
      <c r="D229" s="83" t="s">
        <v>57</v>
      </c>
      <c r="E229" s="70" t="s">
        <v>273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 t="s">
        <v>411</v>
      </c>
      <c r="AM229" s="231" t="s">
        <v>396</v>
      </c>
      <c r="AN229" s="13"/>
    </row>
    <row r="230" spans="1:40" s="12" customFormat="1" ht="33.75" customHeight="1" x14ac:dyDescent="0.25">
      <c r="A230" s="13"/>
      <c r="B230" s="207" t="s">
        <v>234</v>
      </c>
      <c r="C230" s="58" t="s">
        <v>235</v>
      </c>
      <c r="D230" s="84" t="s">
        <v>58</v>
      </c>
      <c r="E230" s="67" t="s">
        <v>273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 t="s">
        <v>411</v>
      </c>
      <c r="AM230" s="228" t="s">
        <v>396</v>
      </c>
      <c r="AN230" s="13"/>
    </row>
    <row r="231" spans="1:40" s="12" customFormat="1" ht="33.75" customHeight="1" x14ac:dyDescent="0.25">
      <c r="A231" s="13"/>
      <c r="B231" s="214"/>
      <c r="C231" s="60"/>
      <c r="D231" s="85" t="s">
        <v>59</v>
      </c>
      <c r="E231" s="68" t="s">
        <v>273</v>
      </c>
      <c r="F231" s="55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 t="s">
        <v>411</v>
      </c>
      <c r="AM231" s="229" t="s">
        <v>396</v>
      </c>
      <c r="AN231" s="13"/>
    </row>
    <row r="232" spans="1:40" s="12" customFormat="1" ht="36.75" customHeight="1" thickBot="1" x14ac:dyDescent="0.3">
      <c r="A232" s="13"/>
      <c r="B232" s="215"/>
      <c r="C232" s="61"/>
      <c r="D232" s="83" t="s">
        <v>60</v>
      </c>
      <c r="E232" s="70" t="s">
        <v>273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 t="s">
        <v>411</v>
      </c>
      <c r="AM232" s="231" t="s">
        <v>396</v>
      </c>
      <c r="AN232" s="13"/>
    </row>
    <row r="233" spans="1:40" s="12" customFormat="1" ht="32.1" customHeight="1" x14ac:dyDescent="0.25">
      <c r="A233" s="13"/>
      <c r="B233" s="216" t="s">
        <v>236</v>
      </c>
      <c r="C233" s="87" t="s">
        <v>62</v>
      </c>
      <c r="D233" s="72" t="s">
        <v>61</v>
      </c>
      <c r="E233" s="137" t="s">
        <v>273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228"/>
      <c r="AN233" s="13"/>
    </row>
    <row r="234" spans="1:40" s="12" customFormat="1" ht="21.9" customHeight="1" x14ac:dyDescent="0.25">
      <c r="A234" s="13"/>
      <c r="B234" s="214"/>
      <c r="C234" s="60"/>
      <c r="D234" s="106" t="s">
        <v>237</v>
      </c>
      <c r="E234" s="138" t="s">
        <v>163</v>
      </c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 t="s">
        <v>410</v>
      </c>
      <c r="AL234" s="29"/>
      <c r="AM234" s="229"/>
      <c r="AN234" s="13"/>
    </row>
    <row r="235" spans="1:40" s="12" customFormat="1" ht="21.9" customHeight="1" x14ac:dyDescent="0.25">
      <c r="A235" s="13"/>
      <c r="B235" s="214"/>
      <c r="C235" s="60"/>
      <c r="D235" s="98"/>
      <c r="E235" s="138" t="s">
        <v>148</v>
      </c>
      <c r="F235" s="29" t="s">
        <v>489</v>
      </c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 t="s">
        <v>410</v>
      </c>
      <c r="AL235" s="29"/>
      <c r="AM235" s="229"/>
      <c r="AN235" s="13"/>
    </row>
    <row r="236" spans="1:40" s="12" customFormat="1" ht="21.9" customHeight="1" thickBot="1" x14ac:dyDescent="0.3">
      <c r="A236" s="13"/>
      <c r="B236" s="215"/>
      <c r="C236" s="61"/>
      <c r="D236" s="111" t="s">
        <v>238</v>
      </c>
      <c r="E236" s="70" t="s">
        <v>133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 t="s">
        <v>383</v>
      </c>
      <c r="AJ236" s="9"/>
      <c r="AK236" s="9" t="s">
        <v>410</v>
      </c>
      <c r="AL236" s="9"/>
      <c r="AM236" s="231"/>
      <c r="AN236" s="13"/>
    </row>
    <row r="237" spans="1:40" s="12" customFormat="1" ht="53.25" customHeight="1" x14ac:dyDescent="0.25">
      <c r="A237" s="13"/>
      <c r="B237" s="216" t="s">
        <v>239</v>
      </c>
      <c r="C237" s="87" t="s">
        <v>240</v>
      </c>
      <c r="D237" s="73" t="s">
        <v>63</v>
      </c>
      <c r="E237" s="67" t="s">
        <v>273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 t="s">
        <v>383</v>
      </c>
      <c r="AJ237" s="8"/>
      <c r="AK237" s="8" t="s">
        <v>410</v>
      </c>
      <c r="AL237" s="8"/>
      <c r="AM237" s="228" t="s">
        <v>396</v>
      </c>
      <c r="AN237" s="13"/>
    </row>
    <row r="238" spans="1:40" s="12" customFormat="1" ht="53.25" customHeight="1" thickBot="1" x14ac:dyDescent="0.3">
      <c r="A238" s="13"/>
      <c r="B238" s="215"/>
      <c r="C238" s="61"/>
      <c r="D238" s="93" t="s">
        <v>64</v>
      </c>
      <c r="E238" s="70" t="s">
        <v>273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 t="s">
        <v>410</v>
      </c>
      <c r="AL238" s="9"/>
      <c r="AM238" s="231"/>
      <c r="AN238" s="13"/>
    </row>
    <row r="239" spans="1:40" s="12" customFormat="1" ht="66.75" customHeight="1" x14ac:dyDescent="0.25">
      <c r="A239" s="13"/>
      <c r="B239" s="216" t="s">
        <v>241</v>
      </c>
      <c r="C239" s="87" t="s">
        <v>66</v>
      </c>
      <c r="D239" s="73" t="s">
        <v>65</v>
      </c>
      <c r="E239" s="136" t="s">
        <v>273</v>
      </c>
      <c r="F239" s="8"/>
      <c r="G239" s="8"/>
      <c r="H239" s="8"/>
      <c r="I239" s="8"/>
      <c r="J239" s="8"/>
      <c r="K239" s="8"/>
      <c r="L239" s="8"/>
      <c r="M239" s="8"/>
      <c r="N239" s="8"/>
      <c r="O239" s="237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 t="s">
        <v>408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228"/>
      <c r="AN239" s="13"/>
    </row>
    <row r="240" spans="1:40" s="12" customFormat="1" ht="21.9" customHeight="1" thickBot="1" x14ac:dyDescent="0.3">
      <c r="A240" s="13"/>
      <c r="B240" s="215"/>
      <c r="C240" s="61"/>
      <c r="D240" s="125" t="s">
        <v>242</v>
      </c>
      <c r="E240" s="134" t="s">
        <v>133</v>
      </c>
      <c r="F240" s="9"/>
      <c r="G240" s="9"/>
      <c r="H240" s="9"/>
      <c r="I240" s="9"/>
      <c r="J240" s="9" t="s">
        <v>93</v>
      </c>
      <c r="K240" s="9" t="s">
        <v>488</v>
      </c>
      <c r="L240" s="9" t="s">
        <v>401</v>
      </c>
      <c r="M240" s="9" t="s">
        <v>407</v>
      </c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 t="s">
        <v>408</v>
      </c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231"/>
      <c r="AN240" s="13"/>
    </row>
    <row r="241" spans="1:41" s="12" customFormat="1" ht="46.5" customHeight="1" x14ac:dyDescent="0.25">
      <c r="A241" s="13"/>
      <c r="B241" s="216" t="s">
        <v>243</v>
      </c>
      <c r="C241" s="87" t="s">
        <v>244</v>
      </c>
      <c r="D241" s="73" t="s">
        <v>67</v>
      </c>
      <c r="E241" s="136" t="s">
        <v>68</v>
      </c>
      <c r="F241" s="8"/>
      <c r="G241" s="45"/>
      <c r="H241" s="45"/>
      <c r="I241" s="45"/>
      <c r="J241" s="45"/>
      <c r="K241" s="127"/>
      <c r="L241" s="127"/>
      <c r="M241" s="127"/>
      <c r="N241" s="45"/>
      <c r="O241" s="13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 t="s">
        <v>410</v>
      </c>
      <c r="AL241" s="45"/>
      <c r="AM241" s="228"/>
      <c r="AN241" s="13"/>
    </row>
    <row r="242" spans="1:41" s="12" customFormat="1" ht="38.25" customHeight="1" thickBot="1" x14ac:dyDescent="0.3">
      <c r="A242" s="13"/>
      <c r="B242" s="214"/>
      <c r="C242" s="60"/>
      <c r="D242" s="106" t="s">
        <v>69</v>
      </c>
      <c r="E242" s="90" t="s">
        <v>273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 t="s">
        <v>410</v>
      </c>
      <c r="AL242" s="10" t="s">
        <v>411</v>
      </c>
      <c r="AM242" s="231"/>
      <c r="AN242" s="13"/>
    </row>
    <row r="243" spans="1:41" s="12" customFormat="1" ht="21.9" customHeight="1" thickBot="1" x14ac:dyDescent="0.3">
      <c r="A243" s="13"/>
      <c r="B243" s="289" t="s">
        <v>245</v>
      </c>
      <c r="C243" s="289"/>
      <c r="D243" s="141"/>
      <c r="E243" s="48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  <c r="AA243" s="142"/>
      <c r="AB243" s="142"/>
      <c r="AC243" s="142"/>
      <c r="AD243" s="142"/>
      <c r="AE243" s="142"/>
      <c r="AF243" s="142"/>
      <c r="AG243" s="142"/>
      <c r="AH243" s="142"/>
      <c r="AI243" s="142"/>
      <c r="AJ243" s="142"/>
      <c r="AK243" s="142"/>
      <c r="AL243" s="142"/>
      <c r="AM243" s="142"/>
      <c r="AN243" s="13"/>
    </row>
    <row r="244" spans="1:41" s="12" customFormat="1" ht="32.1" customHeight="1" x14ac:dyDescent="0.25">
      <c r="A244" s="13"/>
      <c r="B244" s="216" t="s">
        <v>246</v>
      </c>
      <c r="C244" s="87" t="s">
        <v>247</v>
      </c>
      <c r="D244" s="73" t="s">
        <v>70</v>
      </c>
      <c r="E244" s="67" t="s">
        <v>273</v>
      </c>
      <c r="F244" s="8" t="s">
        <v>489</v>
      </c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 t="s">
        <v>383</v>
      </c>
      <c r="AJ244" s="8" t="s">
        <v>485</v>
      </c>
      <c r="AK244" s="8" t="s">
        <v>410</v>
      </c>
      <c r="AL244" s="8"/>
      <c r="AM244" s="228"/>
      <c r="AN244" s="13"/>
    </row>
    <row r="245" spans="1:41" s="12" customFormat="1" ht="21.9" customHeight="1" thickBot="1" x14ac:dyDescent="0.3">
      <c r="A245" s="13"/>
      <c r="B245" s="215"/>
      <c r="C245" s="61"/>
      <c r="D245" s="96" t="s">
        <v>248</v>
      </c>
      <c r="E245" s="70" t="s">
        <v>133</v>
      </c>
      <c r="F245" s="9" t="s">
        <v>489</v>
      </c>
      <c r="G245" s="9"/>
      <c r="H245" s="9"/>
      <c r="I245" s="9"/>
      <c r="J245" s="9"/>
      <c r="K245" s="10"/>
      <c r="L245" s="10"/>
      <c r="M245" s="10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 t="s">
        <v>383</v>
      </c>
      <c r="AJ245" s="9" t="s">
        <v>485</v>
      </c>
      <c r="AK245" s="9" t="s">
        <v>410</v>
      </c>
      <c r="AL245" s="9"/>
      <c r="AM245" s="231"/>
      <c r="AN245" s="13"/>
    </row>
    <row r="246" spans="1:41" s="53" customFormat="1" ht="27" customHeight="1" x14ac:dyDescent="0.25">
      <c r="A246" s="169"/>
      <c r="B246" s="155">
        <v>5.2</v>
      </c>
      <c r="C246" s="143" t="s">
        <v>249</v>
      </c>
      <c r="D246" s="156" t="s">
        <v>250</v>
      </c>
      <c r="E246" s="150" t="s">
        <v>133</v>
      </c>
      <c r="F246" s="25" t="s">
        <v>489</v>
      </c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 t="s">
        <v>383</v>
      </c>
      <c r="AJ246" s="8" t="s">
        <v>485</v>
      </c>
      <c r="AK246" s="8"/>
      <c r="AL246" s="8" t="s">
        <v>411</v>
      </c>
      <c r="AM246" s="228"/>
      <c r="AN246" s="170"/>
    </row>
    <row r="247" spans="1:41" s="53" customFormat="1" ht="36" customHeight="1" x14ac:dyDescent="0.25">
      <c r="A247" s="169"/>
      <c r="B247" s="226"/>
      <c r="C247" s="146"/>
      <c r="D247" s="157" t="s">
        <v>454</v>
      </c>
      <c r="E247" s="227" t="s">
        <v>455</v>
      </c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 t="s">
        <v>316</v>
      </c>
      <c r="AG247" s="29"/>
      <c r="AH247" s="29"/>
      <c r="AI247" s="29"/>
      <c r="AJ247" s="29" t="s">
        <v>485</v>
      </c>
      <c r="AK247" s="29"/>
      <c r="AL247" s="29" t="s">
        <v>411</v>
      </c>
      <c r="AM247" s="229"/>
      <c r="AN247" s="170"/>
    </row>
    <row r="248" spans="1:41" s="53" customFormat="1" ht="27" customHeight="1" x14ac:dyDescent="0.25">
      <c r="A248" s="169"/>
      <c r="B248" s="211"/>
      <c r="C248" s="146"/>
      <c r="D248" s="259" t="s">
        <v>470</v>
      </c>
      <c r="E248" s="152" t="s">
        <v>122</v>
      </c>
      <c r="F248" s="77" t="s">
        <v>489</v>
      </c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 t="s">
        <v>485</v>
      </c>
      <c r="AK248" s="29"/>
      <c r="AL248" s="29" t="s">
        <v>411</v>
      </c>
      <c r="AM248" s="229"/>
      <c r="AN248" s="170"/>
    </row>
    <row r="249" spans="1:41" s="53" customFormat="1" ht="37.5" customHeight="1" x14ac:dyDescent="0.25">
      <c r="A249" s="169"/>
      <c r="B249" s="211"/>
      <c r="C249" s="146"/>
      <c r="D249" s="260" t="s">
        <v>471</v>
      </c>
      <c r="E249" s="261" t="s">
        <v>472</v>
      </c>
      <c r="F249" s="29" t="s">
        <v>489</v>
      </c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 t="s">
        <v>485</v>
      </c>
      <c r="AK249" s="29"/>
      <c r="AL249" s="29" t="s">
        <v>411</v>
      </c>
      <c r="AM249" s="229"/>
      <c r="AN249" s="170"/>
    </row>
    <row r="250" spans="1:41" s="53" customFormat="1" ht="27" customHeight="1" x14ac:dyDescent="0.25">
      <c r="A250" s="169"/>
      <c r="B250" s="211"/>
      <c r="C250" s="146"/>
      <c r="D250" s="158" t="s">
        <v>251</v>
      </c>
      <c r="E250" s="151" t="s">
        <v>133</v>
      </c>
      <c r="F250" s="26" t="s">
        <v>489</v>
      </c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 t="s">
        <v>485</v>
      </c>
      <c r="AK250" s="29"/>
      <c r="AL250" s="29" t="s">
        <v>411</v>
      </c>
      <c r="AM250" s="229"/>
      <c r="AN250" s="170"/>
    </row>
    <row r="251" spans="1:41" s="53" customFormat="1" ht="27" customHeight="1" thickBot="1" x14ac:dyDescent="0.3">
      <c r="A251" s="169"/>
      <c r="B251" s="212"/>
      <c r="C251" s="147"/>
      <c r="D251" s="159" t="s">
        <v>252</v>
      </c>
      <c r="E251" s="160" t="s">
        <v>133</v>
      </c>
      <c r="F251" s="28" t="s">
        <v>489</v>
      </c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 t="s">
        <v>485</v>
      </c>
      <c r="AK251" s="9"/>
      <c r="AL251" s="9" t="s">
        <v>411</v>
      </c>
      <c r="AM251" s="231"/>
      <c r="AN251" s="170"/>
    </row>
    <row r="252" spans="1:41" ht="14.1" customHeight="1" x14ac:dyDescent="0.25">
      <c r="A252" s="3"/>
      <c r="B252" s="276"/>
      <c r="C252" s="6"/>
      <c r="D252" s="6"/>
      <c r="E252" s="6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6"/>
      <c r="AO252" s="6"/>
    </row>
    <row r="253" spans="1:41" ht="19.5" customHeight="1" x14ac:dyDescent="0.25">
      <c r="A253" s="3"/>
      <c r="B253" s="223" t="s">
        <v>463</v>
      </c>
      <c r="C253" s="6"/>
      <c r="D253" s="6"/>
      <c r="E253" s="6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6"/>
      <c r="AO253" s="6"/>
    </row>
    <row r="254" spans="1:41" ht="13.5" customHeight="1" x14ac:dyDescent="0.25">
      <c r="A254" s="3"/>
      <c r="B254" s="223"/>
      <c r="C254" s="6"/>
      <c r="D254" s="6"/>
      <c r="E254" s="6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6"/>
      <c r="AO254" s="6"/>
    </row>
    <row r="255" spans="1:41" ht="16.5" customHeight="1" x14ac:dyDescent="0.25">
      <c r="A255" s="3"/>
      <c r="B255" s="222" t="s">
        <v>450</v>
      </c>
      <c r="C255" s="6"/>
      <c r="D255" s="6"/>
      <c r="E255" s="6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6"/>
      <c r="AO255" s="6"/>
    </row>
    <row r="256" spans="1:41" ht="21.75" customHeight="1" x14ac:dyDescent="0.25">
      <c r="A256" s="3"/>
      <c r="B256" s="223" t="s">
        <v>71</v>
      </c>
      <c r="C256" s="6"/>
      <c r="D256" s="6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6"/>
      <c r="AO256" s="6"/>
    </row>
    <row r="257" spans="1:125" s="30" customFormat="1" ht="14.1" customHeight="1" x14ac:dyDescent="0.25">
      <c r="A257" s="3"/>
      <c r="B257" s="223"/>
      <c r="C257" s="6"/>
      <c r="D257" s="6"/>
      <c r="E257" s="6"/>
      <c r="F257" s="167"/>
      <c r="G257" s="167"/>
      <c r="H257" s="167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52"/>
      <c r="AM257" s="52"/>
      <c r="AN257" s="34"/>
      <c r="AO257" s="33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</row>
    <row r="258" spans="1:125" s="30" customFormat="1" ht="14.1" customHeight="1" x14ac:dyDescent="0.25">
      <c r="A258" s="3"/>
      <c r="B258" s="222" t="s">
        <v>475</v>
      </c>
      <c r="C258" s="6"/>
      <c r="D258" s="6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52"/>
      <c r="AM258" s="52"/>
      <c r="AN258" s="34"/>
      <c r="AO258" s="33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</row>
    <row r="259" spans="1:125" s="30" customFormat="1" ht="14.1" customHeight="1" x14ac:dyDescent="0.25">
      <c r="A259" s="3"/>
      <c r="B259" s="223" t="s">
        <v>451</v>
      </c>
      <c r="C259" s="6"/>
      <c r="D259" s="6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52"/>
      <c r="AM259" s="52"/>
      <c r="AN259" s="34"/>
      <c r="AO259" s="33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</row>
    <row r="260" spans="1:125" s="30" customFormat="1" ht="14.1" customHeight="1" x14ac:dyDescent="0.25">
      <c r="A260" s="3"/>
      <c r="B260" s="223"/>
      <c r="C260" s="6"/>
      <c r="D260" s="6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52"/>
      <c r="AM260" s="52"/>
      <c r="AN260" s="34"/>
      <c r="AO260" s="33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</row>
    <row r="261" spans="1:125" s="30" customFormat="1" ht="14.1" customHeight="1" x14ac:dyDescent="0.25">
      <c r="A261" s="3"/>
      <c r="B261" s="222" t="s">
        <v>476</v>
      </c>
      <c r="C261" s="6"/>
      <c r="D261" s="6"/>
      <c r="E261" s="6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52"/>
      <c r="AM261" s="52"/>
      <c r="AN261" s="34"/>
      <c r="AO261" s="33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</row>
    <row r="262" spans="1:125" s="30" customFormat="1" ht="14.1" customHeight="1" x14ac:dyDescent="0.25">
      <c r="A262" s="3"/>
      <c r="B262" s="223"/>
      <c r="C262" s="6"/>
      <c r="D262" s="6"/>
      <c r="E262" s="6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52"/>
      <c r="AM262" s="52"/>
      <c r="AN262" s="34"/>
      <c r="AO262" s="33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</row>
    <row r="263" spans="1:125" s="30" customFormat="1" ht="14.1" customHeight="1" x14ac:dyDescent="0.25">
      <c r="A263" s="3"/>
      <c r="B263" s="202"/>
      <c r="C263" s="6"/>
      <c r="D263" s="6"/>
      <c r="E263" s="6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52"/>
      <c r="AM263" s="52"/>
      <c r="AN263" s="34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33"/>
      <c r="CA263" s="33"/>
      <c r="CB263" s="33"/>
      <c r="CC263" s="33"/>
      <c r="CD263" s="33"/>
      <c r="CE263" s="33"/>
      <c r="CF263" s="33"/>
      <c r="CG263" s="33"/>
      <c r="CH263" s="33"/>
      <c r="CI263" s="33"/>
      <c r="CJ263" s="33"/>
      <c r="CK263" s="33"/>
      <c r="CL263" s="33"/>
      <c r="CM263" s="33"/>
      <c r="CN263" s="33"/>
      <c r="CO263" s="33"/>
      <c r="CP263" s="33"/>
      <c r="CQ263" s="33"/>
      <c r="CR263" s="33"/>
      <c r="CS263" s="33"/>
      <c r="CT263" s="33"/>
      <c r="CU263" s="33"/>
      <c r="CV263" s="33"/>
      <c r="CW263" s="33"/>
      <c r="CX263" s="33"/>
      <c r="CY263" s="33"/>
      <c r="CZ263" s="33"/>
      <c r="DA263" s="33"/>
      <c r="DB263" s="33"/>
      <c r="DC263" s="33"/>
      <c r="DD263" s="33"/>
      <c r="DE263" s="33"/>
      <c r="DF263" s="33"/>
      <c r="DG263" s="33"/>
      <c r="DH263" s="33"/>
      <c r="DI263" s="33"/>
      <c r="DJ263" s="33"/>
      <c r="DK263" s="33"/>
      <c r="DL263" s="33"/>
      <c r="DM263" s="33"/>
      <c r="DN263" s="33"/>
      <c r="DO263" s="33"/>
      <c r="DP263" s="33"/>
      <c r="DQ263" s="33"/>
      <c r="DR263" s="33"/>
      <c r="DS263" s="33"/>
      <c r="DT263" s="33"/>
      <c r="DU263" s="33"/>
    </row>
    <row r="264" spans="1:125" s="30" customFormat="1" ht="14.1" customHeight="1" x14ac:dyDescent="0.25">
      <c r="A264" s="31"/>
      <c r="B264" s="202" t="s">
        <v>72</v>
      </c>
      <c r="C264" s="31"/>
      <c r="D264" s="223" t="s">
        <v>369</v>
      </c>
      <c r="E264" s="6" t="s">
        <v>370</v>
      </c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52"/>
      <c r="AM264" s="52"/>
      <c r="AN264" s="34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33"/>
      <c r="BQ264" s="33"/>
      <c r="BR264" s="33"/>
      <c r="BS264" s="33"/>
      <c r="BT264" s="33"/>
      <c r="BU264" s="33"/>
      <c r="BV264" s="33"/>
      <c r="BW264" s="33"/>
      <c r="BX264" s="33"/>
      <c r="BY264" s="33"/>
      <c r="BZ264" s="33"/>
      <c r="CA264" s="33"/>
      <c r="CB264" s="33"/>
      <c r="CC264" s="33"/>
      <c r="CD264" s="33"/>
      <c r="CE264" s="33"/>
      <c r="CF264" s="33"/>
      <c r="CG264" s="33"/>
      <c r="CH264" s="33"/>
      <c r="CI264" s="33"/>
      <c r="CJ264" s="33"/>
      <c r="CK264" s="33"/>
      <c r="CL264" s="33"/>
      <c r="CM264" s="33"/>
      <c r="CN264" s="33"/>
      <c r="CO264" s="33"/>
      <c r="CP264" s="33"/>
      <c r="CQ264" s="33"/>
      <c r="CR264" s="33"/>
      <c r="CS264" s="33"/>
      <c r="CT264" s="33"/>
      <c r="CU264" s="33"/>
      <c r="CV264" s="33"/>
      <c r="CW264" s="33"/>
      <c r="CX264" s="33"/>
      <c r="CY264" s="33"/>
      <c r="CZ264" s="33"/>
      <c r="DA264" s="33"/>
      <c r="DB264" s="33"/>
      <c r="DC264" s="33"/>
      <c r="DD264" s="33"/>
      <c r="DE264" s="33"/>
      <c r="DF264" s="33"/>
      <c r="DG264" s="33"/>
      <c r="DH264" s="33"/>
      <c r="DI264" s="33"/>
      <c r="DJ264" s="33"/>
      <c r="DK264" s="33"/>
      <c r="DL264" s="33"/>
      <c r="DM264" s="33"/>
      <c r="DN264" s="33"/>
      <c r="DO264" s="33"/>
      <c r="DP264" s="33"/>
      <c r="DQ264" s="33"/>
      <c r="DR264" s="33"/>
      <c r="DS264" s="33"/>
      <c r="DT264" s="33"/>
      <c r="DU264" s="33"/>
    </row>
    <row r="265" spans="1:125" s="30" customFormat="1" ht="14.1" customHeight="1" x14ac:dyDescent="0.25">
      <c r="A265" s="31"/>
      <c r="B265" s="202" t="s">
        <v>73</v>
      </c>
      <c r="C265" s="31"/>
      <c r="D265" s="223" t="s">
        <v>371</v>
      </c>
      <c r="E265" s="6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52"/>
      <c r="AM265" s="52"/>
      <c r="AN265" s="34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3"/>
      <c r="CH265" s="33"/>
      <c r="CI265" s="33"/>
      <c r="CJ265" s="33"/>
      <c r="CK265" s="33"/>
      <c r="CL265" s="33"/>
      <c r="CM265" s="33"/>
      <c r="CN265" s="33"/>
      <c r="CO265" s="33"/>
      <c r="CP265" s="33"/>
      <c r="CQ265" s="33"/>
      <c r="CR265" s="33"/>
      <c r="CS265" s="33"/>
      <c r="CT265" s="33"/>
      <c r="CU265" s="33"/>
      <c r="CV265" s="33"/>
      <c r="CW265" s="33"/>
      <c r="CX265" s="33"/>
      <c r="CY265" s="33"/>
      <c r="CZ265" s="33"/>
      <c r="DA265" s="33"/>
      <c r="DB265" s="33"/>
      <c r="DC265" s="33"/>
      <c r="DD265" s="33"/>
      <c r="DE265" s="33"/>
      <c r="DF265" s="33"/>
      <c r="DG265" s="33"/>
      <c r="DH265" s="33"/>
      <c r="DI265" s="33"/>
      <c r="DJ265" s="33"/>
      <c r="DK265" s="33"/>
      <c r="DL265" s="33"/>
      <c r="DM265" s="33"/>
      <c r="DN265" s="33"/>
      <c r="DO265" s="33"/>
      <c r="DP265" s="33"/>
      <c r="DQ265" s="33"/>
      <c r="DR265" s="33"/>
      <c r="DS265" s="33"/>
      <c r="DT265" s="33"/>
      <c r="DU265" s="33"/>
    </row>
    <row r="266" spans="1:125" s="30" customFormat="1" ht="14.1" customHeight="1" x14ac:dyDescent="0.25">
      <c r="A266" s="3"/>
      <c r="B266" s="202"/>
      <c r="C266" s="223"/>
      <c r="D266" s="6"/>
      <c r="E266" s="6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52"/>
      <c r="AM266" s="52"/>
      <c r="AN266" s="34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33"/>
      <c r="CA266" s="33"/>
      <c r="CB266" s="33"/>
      <c r="CC266" s="33"/>
      <c r="CD266" s="33"/>
      <c r="CE266" s="33"/>
      <c r="CF266" s="33"/>
      <c r="CG266" s="33"/>
      <c r="CH266" s="33"/>
      <c r="CI266" s="33"/>
      <c r="CJ266" s="33"/>
      <c r="CK266" s="33"/>
      <c r="CL266" s="33"/>
      <c r="CM266" s="33"/>
      <c r="CN266" s="33"/>
      <c r="CO266" s="33"/>
      <c r="CP266" s="33"/>
      <c r="CQ266" s="33"/>
      <c r="CR266" s="33"/>
      <c r="CS266" s="33"/>
      <c r="CT266" s="33"/>
      <c r="CU266" s="33"/>
      <c r="CV266" s="33"/>
      <c r="CW266" s="33"/>
      <c r="CX266" s="33"/>
      <c r="CY266" s="33"/>
      <c r="CZ266" s="33"/>
      <c r="DA266" s="33"/>
      <c r="DB266" s="33"/>
      <c r="DC266" s="33"/>
      <c r="DD266" s="33"/>
      <c r="DE266" s="33"/>
      <c r="DF266" s="33"/>
      <c r="DG266" s="33"/>
      <c r="DH266" s="33"/>
      <c r="DI266" s="33"/>
      <c r="DJ266" s="33"/>
      <c r="DK266" s="33"/>
      <c r="DL266" s="33"/>
      <c r="DM266" s="33"/>
      <c r="DN266" s="33"/>
      <c r="DO266" s="33"/>
      <c r="DP266" s="33"/>
      <c r="DQ266" s="33"/>
      <c r="DR266" s="33"/>
      <c r="DS266" s="33"/>
      <c r="DT266" s="33"/>
      <c r="DU266" s="33"/>
    </row>
    <row r="267" spans="1:125" s="30" customFormat="1" ht="14.1" customHeight="1" x14ac:dyDescent="0.25">
      <c r="A267" s="31"/>
      <c r="B267" s="202" t="s">
        <v>74</v>
      </c>
      <c r="C267" s="6"/>
      <c r="D267" s="223" t="s">
        <v>372</v>
      </c>
      <c r="E267" s="6" t="s">
        <v>373</v>
      </c>
      <c r="F267" s="3"/>
      <c r="G267" s="3"/>
      <c r="H267" s="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52"/>
      <c r="AM267" s="52"/>
      <c r="AN267" s="34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  <c r="CH267" s="33"/>
      <c r="CI267" s="33"/>
      <c r="CJ267" s="33"/>
      <c r="CK267" s="33"/>
      <c r="CL267" s="33"/>
      <c r="CM267" s="33"/>
      <c r="CN267" s="33"/>
      <c r="CO267" s="33"/>
      <c r="CP267" s="33"/>
      <c r="CQ267" s="33"/>
      <c r="CR267" s="33"/>
      <c r="CS267" s="33"/>
      <c r="CT267" s="33"/>
      <c r="CU267" s="33"/>
      <c r="CV267" s="33"/>
      <c r="CW267" s="33"/>
      <c r="CX267" s="33"/>
      <c r="CY267" s="33"/>
      <c r="CZ267" s="33"/>
      <c r="DA267" s="33"/>
      <c r="DB267" s="33"/>
      <c r="DC267" s="33"/>
      <c r="DD267" s="33"/>
      <c r="DE267" s="33"/>
      <c r="DF267" s="33"/>
      <c r="DG267" s="33"/>
      <c r="DH267" s="33"/>
      <c r="DI267" s="33"/>
      <c r="DJ267" s="33"/>
      <c r="DK267" s="33"/>
      <c r="DL267" s="33"/>
      <c r="DM267" s="33"/>
      <c r="DN267" s="33"/>
      <c r="DO267" s="33"/>
      <c r="DP267" s="33"/>
      <c r="DQ267" s="33"/>
      <c r="DR267" s="33"/>
      <c r="DS267" s="33"/>
      <c r="DT267" s="33"/>
      <c r="DU267" s="33"/>
    </row>
    <row r="268" spans="1:125" s="30" customFormat="1" ht="14.1" customHeight="1" x14ac:dyDescent="0.25">
      <c r="A268" s="31"/>
      <c r="B268" s="202" t="s">
        <v>75</v>
      </c>
      <c r="C268" s="6"/>
      <c r="D268" s="264" t="s">
        <v>374</v>
      </c>
      <c r="E268" s="6"/>
      <c r="F268" s="3"/>
      <c r="G268" s="3"/>
      <c r="H268" s="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52"/>
      <c r="AM268" s="52"/>
      <c r="AN268" s="34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  <c r="CH268" s="33"/>
      <c r="CI268" s="33"/>
      <c r="CJ268" s="33"/>
      <c r="CK268" s="33"/>
      <c r="CL268" s="33"/>
      <c r="CM268" s="33"/>
      <c r="CN268" s="33"/>
      <c r="CO268" s="33"/>
      <c r="CP268" s="33"/>
      <c r="CQ268" s="33"/>
      <c r="CR268" s="33"/>
      <c r="CS268" s="33"/>
      <c r="CT268" s="33"/>
      <c r="CU268" s="33"/>
      <c r="CV268" s="33"/>
      <c r="CW268" s="33"/>
      <c r="CX268" s="33"/>
      <c r="CY268" s="33"/>
      <c r="CZ268" s="33"/>
      <c r="DA268" s="33"/>
      <c r="DB268" s="33"/>
      <c r="DC268" s="33"/>
      <c r="DD268" s="33"/>
      <c r="DE268" s="33"/>
      <c r="DF268" s="33"/>
      <c r="DG268" s="33"/>
      <c r="DH268" s="33"/>
      <c r="DI268" s="33"/>
      <c r="DJ268" s="33"/>
      <c r="DK268" s="33"/>
      <c r="DL268" s="33"/>
      <c r="DM268" s="33"/>
      <c r="DN268" s="33"/>
      <c r="DO268" s="33"/>
      <c r="DP268" s="33"/>
      <c r="DQ268" s="33"/>
      <c r="DR268" s="33"/>
      <c r="DS268" s="33"/>
      <c r="DT268" s="33"/>
      <c r="DU268" s="33"/>
    </row>
    <row r="269" spans="1:125" s="30" customFormat="1" ht="14.1" customHeight="1" x14ac:dyDescent="0.25">
      <c r="A269" s="3"/>
      <c r="B269" s="202"/>
      <c r="C269" s="6"/>
      <c r="D269" s="6"/>
      <c r="E269" s="6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52"/>
      <c r="AM269" s="52"/>
      <c r="AN269" s="34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33"/>
      <c r="CA269" s="33"/>
      <c r="CB269" s="33"/>
      <c r="CC269" s="33"/>
      <c r="CD269" s="33"/>
      <c r="CE269" s="33"/>
      <c r="CF269" s="33"/>
      <c r="CG269" s="33"/>
      <c r="CH269" s="33"/>
      <c r="CI269" s="33"/>
      <c r="CJ269" s="33"/>
      <c r="CK269" s="33"/>
      <c r="CL269" s="33"/>
      <c r="CM269" s="33"/>
      <c r="CN269" s="33"/>
      <c r="CO269" s="33"/>
      <c r="CP269" s="33"/>
      <c r="CQ269" s="33"/>
      <c r="CR269" s="33"/>
      <c r="CS269" s="33"/>
      <c r="CT269" s="33"/>
      <c r="CU269" s="33"/>
      <c r="CV269" s="33"/>
      <c r="CW269" s="33"/>
      <c r="CX269" s="33"/>
      <c r="CY269" s="33"/>
      <c r="CZ269" s="33"/>
      <c r="DA269" s="33"/>
      <c r="DB269" s="33"/>
      <c r="DC269" s="33"/>
      <c r="DD269" s="33"/>
      <c r="DE269" s="33"/>
      <c r="DF269" s="33"/>
      <c r="DG269" s="33"/>
      <c r="DH269" s="33"/>
      <c r="DI269" s="33"/>
      <c r="DJ269" s="33"/>
      <c r="DK269" s="33"/>
      <c r="DL269" s="33"/>
      <c r="DM269" s="33"/>
      <c r="DN269" s="33"/>
      <c r="DO269" s="33"/>
      <c r="DP269" s="33"/>
      <c r="DQ269" s="33"/>
      <c r="DR269" s="33"/>
      <c r="DS269" s="33"/>
      <c r="DT269" s="33"/>
      <c r="DU269" s="33"/>
    </row>
    <row r="270" spans="1:125" s="30" customFormat="1" ht="14.1" customHeight="1" x14ac:dyDescent="0.25">
      <c r="A270" s="3"/>
      <c r="B270" s="202" t="s">
        <v>456</v>
      </c>
      <c r="C270" s="6"/>
      <c r="D270" s="265"/>
      <c r="E270" s="6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52"/>
      <c r="AM270" s="52"/>
      <c r="AN270" s="34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3"/>
      <c r="CH270" s="33"/>
      <c r="CI270" s="33"/>
      <c r="CJ270" s="33"/>
      <c r="CK270" s="33"/>
      <c r="CL270" s="33"/>
      <c r="CM270" s="33"/>
      <c r="CN270" s="33"/>
      <c r="CO270" s="33"/>
      <c r="CP270" s="33"/>
      <c r="CQ270" s="33"/>
      <c r="CR270" s="33"/>
      <c r="CS270" s="33"/>
      <c r="CT270" s="33"/>
      <c r="CU270" s="33"/>
      <c r="CV270" s="33"/>
      <c r="CW270" s="33"/>
      <c r="CX270" s="33"/>
      <c r="CY270" s="33"/>
      <c r="CZ270" s="33"/>
      <c r="DA270" s="33"/>
      <c r="DB270" s="33"/>
      <c r="DC270" s="33"/>
      <c r="DD270" s="33"/>
      <c r="DE270" s="33"/>
      <c r="DF270" s="33"/>
      <c r="DG270" s="33"/>
      <c r="DH270" s="33"/>
      <c r="DI270" s="33"/>
      <c r="DJ270" s="33"/>
      <c r="DK270" s="33"/>
      <c r="DL270" s="33"/>
      <c r="DM270" s="33"/>
      <c r="DN270" s="33"/>
      <c r="DO270" s="33"/>
      <c r="DP270" s="33"/>
      <c r="DQ270" s="33"/>
      <c r="DR270" s="33"/>
      <c r="DS270" s="33"/>
      <c r="DT270" s="33"/>
      <c r="DU270" s="33"/>
    </row>
    <row r="271" spans="1:125" s="30" customFormat="1" ht="14.1" customHeight="1" x14ac:dyDescent="0.25">
      <c r="A271" s="4"/>
      <c r="B271" s="223"/>
      <c r="C271" s="11" t="s">
        <v>76</v>
      </c>
      <c r="D271" s="266" t="s">
        <v>76</v>
      </c>
      <c r="E271" s="22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52"/>
      <c r="AM271" s="52"/>
      <c r="AN271" s="34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33"/>
      <c r="CA271" s="33"/>
      <c r="CB271" s="33"/>
      <c r="CC271" s="33"/>
      <c r="CD271" s="33"/>
      <c r="CE271" s="33"/>
      <c r="CF271" s="33"/>
      <c r="CG271" s="33"/>
      <c r="CH271" s="33"/>
      <c r="CI271" s="33"/>
      <c r="CJ271" s="33"/>
      <c r="CK271" s="33"/>
      <c r="CL271" s="33"/>
      <c r="CM271" s="33"/>
      <c r="CN271" s="33"/>
      <c r="CO271" s="33"/>
      <c r="CP271" s="33"/>
      <c r="CQ271" s="33"/>
      <c r="CR271" s="33"/>
      <c r="CS271" s="33"/>
      <c r="CT271" s="33"/>
      <c r="CU271" s="33"/>
      <c r="CV271" s="33"/>
      <c r="CW271" s="33"/>
      <c r="CX271" s="33"/>
      <c r="CY271" s="33"/>
      <c r="CZ271" s="33"/>
      <c r="DA271" s="33"/>
      <c r="DB271" s="33"/>
      <c r="DC271" s="33"/>
      <c r="DD271" s="33"/>
      <c r="DE271" s="33"/>
      <c r="DF271" s="33"/>
      <c r="DG271" s="33"/>
      <c r="DH271" s="33"/>
      <c r="DI271" s="33"/>
      <c r="DJ271" s="33"/>
      <c r="DK271" s="33"/>
      <c r="DL271" s="33"/>
      <c r="DM271" s="33"/>
      <c r="DN271" s="33"/>
      <c r="DO271" s="33"/>
      <c r="DP271" s="33"/>
      <c r="DQ271" s="33"/>
      <c r="DR271" s="33"/>
      <c r="DS271" s="33"/>
      <c r="DT271" s="33"/>
      <c r="DU271" s="33"/>
    </row>
    <row r="272" spans="1:125" s="30" customFormat="1" ht="14.1" customHeight="1" x14ac:dyDescent="0.25">
      <c r="A272" s="4"/>
      <c r="B272" s="223"/>
      <c r="C272" s="11" t="s">
        <v>375</v>
      </c>
      <c r="D272" s="266" t="s">
        <v>375</v>
      </c>
      <c r="E272" s="22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52"/>
      <c r="AM272" s="52"/>
      <c r="AN272" s="34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33"/>
      <c r="CA272" s="33"/>
      <c r="CB272" s="33"/>
      <c r="CC272" s="33"/>
      <c r="CD272" s="33"/>
      <c r="CE272" s="33"/>
      <c r="CF272" s="33"/>
      <c r="CG272" s="33"/>
      <c r="CH272" s="33"/>
      <c r="CI272" s="33"/>
      <c r="CJ272" s="33"/>
      <c r="CK272" s="33"/>
      <c r="CL272" s="33"/>
      <c r="CM272" s="33"/>
      <c r="CN272" s="33"/>
      <c r="CO272" s="33"/>
      <c r="CP272" s="33"/>
      <c r="CQ272" s="33"/>
      <c r="CR272" s="33"/>
      <c r="CS272" s="33"/>
      <c r="CT272" s="33"/>
      <c r="CU272" s="33"/>
      <c r="CV272" s="33"/>
      <c r="CW272" s="33"/>
      <c r="CX272" s="33"/>
      <c r="CY272" s="33"/>
      <c r="CZ272" s="33"/>
      <c r="DA272" s="33"/>
      <c r="DB272" s="33"/>
      <c r="DC272" s="33"/>
      <c r="DD272" s="33"/>
      <c r="DE272" s="33"/>
      <c r="DF272" s="33"/>
      <c r="DG272" s="33"/>
      <c r="DH272" s="33"/>
      <c r="DI272" s="33"/>
      <c r="DJ272" s="33"/>
      <c r="DK272" s="33"/>
      <c r="DL272" s="33"/>
      <c r="DM272" s="33"/>
      <c r="DN272" s="33"/>
      <c r="DO272" s="33"/>
      <c r="DP272" s="33"/>
      <c r="DQ272" s="33"/>
      <c r="DR272" s="33"/>
      <c r="DS272" s="33"/>
      <c r="DT272" s="33"/>
      <c r="DU272" s="33"/>
    </row>
    <row r="273" spans="1:125" s="30" customFormat="1" ht="14.1" customHeight="1" x14ac:dyDescent="0.25">
      <c r="A273" s="4"/>
      <c r="B273" s="223"/>
      <c r="C273" s="266"/>
      <c r="D273" s="267"/>
      <c r="E273" s="267" t="s">
        <v>0</v>
      </c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52"/>
      <c r="AM273" s="52"/>
      <c r="AN273" s="34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33"/>
      <c r="CA273" s="33"/>
      <c r="CB273" s="33"/>
      <c r="CC273" s="33"/>
      <c r="CD273" s="33"/>
      <c r="CE273" s="33"/>
      <c r="CF273" s="33"/>
      <c r="CG273" s="33"/>
      <c r="CH273" s="33"/>
      <c r="CI273" s="33"/>
      <c r="CJ273" s="33"/>
      <c r="CK273" s="33"/>
      <c r="CL273" s="33"/>
      <c r="CM273" s="33"/>
      <c r="CN273" s="33"/>
      <c r="CO273" s="33"/>
      <c r="CP273" s="33"/>
      <c r="CQ273" s="33"/>
      <c r="CR273" s="33"/>
      <c r="CS273" s="33"/>
      <c r="CT273" s="33"/>
      <c r="CU273" s="33"/>
      <c r="CV273" s="33"/>
      <c r="CW273" s="33"/>
      <c r="CX273" s="33"/>
      <c r="CY273" s="33"/>
      <c r="CZ273" s="33"/>
      <c r="DA273" s="33"/>
      <c r="DB273" s="33"/>
      <c r="DC273" s="33"/>
      <c r="DD273" s="33"/>
      <c r="DE273" s="33"/>
      <c r="DF273" s="33"/>
      <c r="DG273" s="33"/>
      <c r="DH273" s="33"/>
      <c r="DI273" s="33"/>
      <c r="DJ273" s="33"/>
      <c r="DK273" s="33"/>
      <c r="DL273" s="33"/>
      <c r="DM273" s="33"/>
      <c r="DN273" s="33"/>
      <c r="DO273" s="33"/>
      <c r="DP273" s="33"/>
      <c r="DQ273" s="33"/>
      <c r="DR273" s="33"/>
      <c r="DS273" s="33"/>
      <c r="DT273" s="33"/>
      <c r="DU273" s="33"/>
    </row>
    <row r="274" spans="1:125" s="30" customFormat="1" ht="14.1" customHeight="1" thickBot="1" x14ac:dyDescent="0.3">
      <c r="A274" s="4"/>
      <c r="B274" s="202" t="s">
        <v>77</v>
      </c>
      <c r="C274" s="6"/>
      <c r="D274" s="6" t="s">
        <v>376</v>
      </c>
      <c r="E274" s="6" t="s">
        <v>377</v>
      </c>
      <c r="F274" s="3" t="s">
        <v>378</v>
      </c>
      <c r="G274" s="3"/>
      <c r="H274" s="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2"/>
      <c r="AN274" s="52"/>
      <c r="AO274" s="34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33"/>
      <c r="CA274" s="33"/>
      <c r="CB274" s="33"/>
      <c r="CC274" s="33"/>
      <c r="CD274" s="33"/>
      <c r="CE274" s="33"/>
      <c r="CF274" s="33"/>
      <c r="CG274" s="33"/>
      <c r="CH274" s="33"/>
      <c r="CI274" s="33"/>
      <c r="CJ274" s="33"/>
      <c r="CK274" s="33"/>
      <c r="CL274" s="33"/>
      <c r="CM274" s="33"/>
      <c r="CN274" s="33"/>
      <c r="CO274" s="33"/>
      <c r="CP274" s="33"/>
      <c r="CQ274" s="33"/>
      <c r="CR274" s="33"/>
      <c r="CS274" s="33"/>
      <c r="CT274" s="33"/>
      <c r="CU274" s="33"/>
      <c r="CV274" s="33"/>
      <c r="CW274" s="33"/>
      <c r="CX274" s="33"/>
      <c r="CY274" s="33"/>
      <c r="CZ274" s="33"/>
      <c r="DA274" s="33"/>
      <c r="DB274" s="33"/>
      <c r="DC274" s="33"/>
      <c r="DD274" s="33"/>
      <c r="DE274" s="33"/>
      <c r="DF274" s="33"/>
      <c r="DG274" s="33"/>
      <c r="DH274" s="33"/>
      <c r="DI274" s="33"/>
      <c r="DJ274" s="33"/>
      <c r="DK274" s="33"/>
      <c r="DL274" s="33"/>
      <c r="DM274" s="33"/>
      <c r="DN274" s="33"/>
      <c r="DO274" s="33"/>
      <c r="DP274" s="33"/>
      <c r="DQ274" s="33"/>
      <c r="DR274" s="33"/>
      <c r="DS274" s="33"/>
      <c r="DT274" s="33"/>
      <c r="DU274" s="33"/>
    </row>
    <row r="275" spans="1:125" s="30" customFormat="1" ht="14.1" customHeight="1" thickTop="1" x14ac:dyDescent="0.25">
      <c r="A275" s="4"/>
      <c r="B275" s="202" t="s">
        <v>379</v>
      </c>
      <c r="C275" s="6"/>
      <c r="D275" s="6" t="s">
        <v>380</v>
      </c>
      <c r="E275" s="6" t="s">
        <v>78</v>
      </c>
      <c r="F275" s="3" t="s">
        <v>79</v>
      </c>
      <c r="G275" s="3"/>
      <c r="H275" s="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6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  <c r="CH275" s="33"/>
      <c r="CI275" s="33"/>
      <c r="CJ275" s="33"/>
      <c r="CK275" s="33"/>
      <c r="CL275" s="33"/>
      <c r="CM275" s="33"/>
      <c r="CN275" s="33"/>
      <c r="CO275" s="33"/>
      <c r="CP275" s="33"/>
      <c r="CQ275" s="33"/>
      <c r="CR275" s="33"/>
      <c r="CS275" s="33"/>
      <c r="CT275" s="33"/>
      <c r="CU275" s="33"/>
      <c r="CV275" s="33"/>
      <c r="CW275" s="33"/>
      <c r="CX275" s="33"/>
      <c r="CY275" s="33"/>
      <c r="CZ275" s="33"/>
      <c r="DA275" s="33"/>
      <c r="DB275" s="33"/>
      <c r="DC275" s="33"/>
      <c r="DD275" s="33"/>
      <c r="DE275" s="33"/>
      <c r="DF275" s="33"/>
      <c r="DG275" s="33"/>
      <c r="DH275" s="33"/>
      <c r="DI275" s="33"/>
      <c r="DJ275" s="33"/>
      <c r="DK275" s="33"/>
      <c r="DL275" s="33"/>
      <c r="DM275" s="33"/>
      <c r="DN275" s="33"/>
      <c r="DO275" s="33"/>
      <c r="DP275" s="33"/>
      <c r="DQ275" s="33"/>
      <c r="DR275" s="33"/>
      <c r="DS275" s="33"/>
      <c r="DT275" s="33"/>
      <c r="DU275" s="33"/>
    </row>
    <row r="276" spans="1:125" s="30" customFormat="1" ht="14.1" customHeight="1" x14ac:dyDescent="0.25">
      <c r="A276" s="4"/>
      <c r="B276" s="202" t="s">
        <v>80</v>
      </c>
      <c r="C276" s="6"/>
      <c r="D276" s="6" t="s">
        <v>381</v>
      </c>
      <c r="E276" s="6" t="s">
        <v>259</v>
      </c>
      <c r="F276" s="3" t="s">
        <v>81</v>
      </c>
      <c r="G276" s="3"/>
      <c r="H276" s="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6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  <c r="CH276" s="33"/>
      <c r="CI276" s="33"/>
      <c r="CJ276" s="33"/>
      <c r="CK276" s="33"/>
      <c r="CL276" s="33"/>
      <c r="CM276" s="33"/>
      <c r="CN276" s="33"/>
      <c r="CO276" s="33"/>
      <c r="CP276" s="33"/>
      <c r="CQ276" s="33"/>
      <c r="CR276" s="33"/>
      <c r="CS276" s="33"/>
      <c r="CT276" s="33"/>
      <c r="CU276" s="33"/>
      <c r="CV276" s="33"/>
      <c r="CW276" s="33"/>
      <c r="CX276" s="33"/>
      <c r="CY276" s="33"/>
      <c r="CZ276" s="33"/>
      <c r="DA276" s="33"/>
      <c r="DB276" s="33"/>
      <c r="DC276" s="33"/>
      <c r="DD276" s="33"/>
      <c r="DE276" s="33"/>
      <c r="DF276" s="33"/>
      <c r="DG276" s="33"/>
      <c r="DH276" s="33"/>
      <c r="DI276" s="33"/>
      <c r="DJ276" s="33"/>
      <c r="DK276" s="33"/>
      <c r="DL276" s="33"/>
      <c r="DM276" s="33"/>
      <c r="DN276" s="33"/>
      <c r="DO276" s="33"/>
      <c r="DP276" s="33"/>
      <c r="DQ276" s="33"/>
      <c r="DR276" s="33"/>
      <c r="DS276" s="33"/>
      <c r="DT276" s="33"/>
      <c r="DU276" s="33"/>
    </row>
    <row r="277" spans="1:125" s="30" customFormat="1" ht="14.1" customHeight="1" x14ac:dyDescent="0.25">
      <c r="A277" s="4"/>
      <c r="B277" s="202" t="s">
        <v>82</v>
      </c>
      <c r="C277" s="6"/>
      <c r="D277" s="6" t="s">
        <v>83</v>
      </c>
      <c r="E277" s="265"/>
      <c r="F277" s="3"/>
      <c r="G277" s="3"/>
      <c r="H277" s="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6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  <c r="CH277" s="33"/>
      <c r="CI277" s="33"/>
      <c r="CJ277" s="33"/>
      <c r="CK277" s="33"/>
      <c r="CL277" s="33"/>
      <c r="CM277" s="33"/>
      <c r="CN277" s="33"/>
      <c r="CO277" s="33"/>
      <c r="CP277" s="33"/>
      <c r="CQ277" s="33"/>
      <c r="CR277" s="33"/>
      <c r="CS277" s="33"/>
      <c r="CT277" s="33"/>
      <c r="CU277" s="33"/>
      <c r="CV277" s="33"/>
      <c r="CW277" s="33"/>
      <c r="CX277" s="33"/>
      <c r="CY277" s="33"/>
      <c r="CZ277" s="33"/>
      <c r="DA277" s="33"/>
      <c r="DB277" s="33"/>
      <c r="DC277" s="33"/>
      <c r="DD277" s="33"/>
      <c r="DE277" s="33"/>
      <c r="DF277" s="33"/>
      <c r="DG277" s="33"/>
      <c r="DH277" s="33"/>
      <c r="DI277" s="33"/>
      <c r="DJ277" s="33"/>
      <c r="DK277" s="33"/>
      <c r="DL277" s="33"/>
      <c r="DM277" s="33"/>
      <c r="DN277" s="33"/>
      <c r="DO277" s="33"/>
      <c r="DP277" s="33"/>
      <c r="DQ277" s="33"/>
      <c r="DR277" s="33"/>
      <c r="DS277" s="33"/>
      <c r="DT277" s="33"/>
      <c r="DU277" s="33"/>
    </row>
    <row r="278" spans="1:125" s="30" customFormat="1" ht="14.1" customHeight="1" x14ac:dyDescent="0.25">
      <c r="A278" s="4"/>
      <c r="B278" s="202"/>
      <c r="C278" s="6"/>
      <c r="D278" s="6"/>
      <c r="E278" s="265"/>
      <c r="F278" s="3"/>
      <c r="G278" s="3"/>
      <c r="H278" s="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6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  <c r="CH278" s="33"/>
      <c r="CI278" s="33"/>
      <c r="CJ278" s="33"/>
      <c r="CK278" s="33"/>
      <c r="CL278" s="33"/>
      <c r="CM278" s="33"/>
      <c r="CN278" s="33"/>
      <c r="CO278" s="33"/>
      <c r="CP278" s="33"/>
      <c r="CQ278" s="33"/>
      <c r="CR278" s="33"/>
      <c r="CS278" s="33"/>
      <c r="CT278" s="33"/>
      <c r="CU278" s="33"/>
      <c r="CV278" s="33"/>
      <c r="CW278" s="33"/>
      <c r="CX278" s="33"/>
      <c r="CY278" s="33"/>
      <c r="CZ278" s="33"/>
      <c r="DA278" s="33"/>
      <c r="DB278" s="33"/>
      <c r="DC278" s="33"/>
      <c r="DD278" s="33"/>
      <c r="DE278" s="33"/>
      <c r="DF278" s="33"/>
      <c r="DG278" s="33"/>
      <c r="DH278" s="33"/>
      <c r="DI278" s="33"/>
      <c r="DJ278" s="33"/>
      <c r="DK278" s="33"/>
      <c r="DL278" s="33"/>
      <c r="DM278" s="33"/>
      <c r="DN278" s="33"/>
      <c r="DO278" s="33"/>
      <c r="DP278" s="33"/>
      <c r="DQ278" s="33"/>
      <c r="DR278" s="33"/>
      <c r="DS278" s="33"/>
      <c r="DT278" s="33"/>
      <c r="DU278" s="33"/>
    </row>
    <row r="279" spans="1:125" s="30" customFormat="1" ht="14.1" customHeight="1" x14ac:dyDescent="0.25">
      <c r="A279" s="4"/>
      <c r="B279" s="31"/>
      <c r="C279" s="223" t="s">
        <v>382</v>
      </c>
      <c r="D279" s="266"/>
      <c r="E279" s="266" t="s">
        <v>84</v>
      </c>
      <c r="F279" s="4"/>
      <c r="G279" s="4"/>
      <c r="H279" s="4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6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  <c r="CH279" s="33"/>
      <c r="CI279" s="33"/>
      <c r="CJ279" s="33"/>
      <c r="CK279" s="33"/>
      <c r="CL279" s="33"/>
      <c r="CM279" s="33"/>
      <c r="CN279" s="33"/>
      <c r="CO279" s="33"/>
      <c r="CP279" s="33"/>
      <c r="CQ279" s="33"/>
      <c r="CR279" s="33"/>
      <c r="CS279" s="33"/>
      <c r="CT279" s="33"/>
      <c r="CU279" s="33"/>
      <c r="CV279" s="33"/>
      <c r="CW279" s="33"/>
      <c r="CX279" s="33"/>
      <c r="CY279" s="33"/>
      <c r="CZ279" s="33"/>
      <c r="DA279" s="33"/>
      <c r="DB279" s="33"/>
      <c r="DC279" s="33"/>
      <c r="DD279" s="33"/>
      <c r="DE279" s="33"/>
      <c r="DF279" s="33"/>
      <c r="DG279" s="33"/>
      <c r="DH279" s="33"/>
      <c r="DI279" s="33"/>
      <c r="DJ279" s="33"/>
      <c r="DK279" s="33"/>
      <c r="DL279" s="33"/>
      <c r="DM279" s="33"/>
      <c r="DN279" s="33"/>
      <c r="DO279" s="33"/>
      <c r="DP279" s="33"/>
      <c r="DQ279" s="33"/>
      <c r="DR279" s="33"/>
      <c r="DS279" s="33"/>
      <c r="DT279" s="33"/>
      <c r="DU279" s="33"/>
    </row>
    <row r="280" spans="1:125" s="30" customFormat="1" ht="14.1" customHeight="1" x14ac:dyDescent="0.25">
      <c r="A280" s="4"/>
      <c r="B280" s="202" t="s">
        <v>384</v>
      </c>
      <c r="C280" s="6"/>
      <c r="D280" s="6" t="s">
        <v>385</v>
      </c>
      <c r="E280" s="202" t="s">
        <v>85</v>
      </c>
      <c r="F280" s="3" t="s">
        <v>86</v>
      </c>
      <c r="G280" s="3"/>
      <c r="H280" s="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6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3"/>
      <c r="CH280" s="33"/>
      <c r="CI280" s="33"/>
      <c r="CJ280" s="33"/>
      <c r="CK280" s="33"/>
      <c r="CL280" s="33"/>
      <c r="CM280" s="33"/>
      <c r="CN280" s="33"/>
      <c r="CO280" s="33"/>
      <c r="CP280" s="33"/>
      <c r="CQ280" s="33"/>
      <c r="CR280" s="33"/>
      <c r="CS280" s="33"/>
      <c r="CT280" s="33"/>
      <c r="CU280" s="33"/>
      <c r="CV280" s="33"/>
      <c r="CW280" s="33"/>
      <c r="CX280" s="33"/>
      <c r="CY280" s="33"/>
      <c r="CZ280" s="33"/>
      <c r="DA280" s="33"/>
      <c r="DB280" s="33"/>
      <c r="DC280" s="33"/>
      <c r="DD280" s="33"/>
      <c r="DE280" s="33"/>
      <c r="DF280" s="33"/>
      <c r="DG280" s="33"/>
      <c r="DH280" s="33"/>
      <c r="DI280" s="33"/>
      <c r="DJ280" s="33"/>
      <c r="DK280" s="33"/>
      <c r="DL280" s="33"/>
      <c r="DM280" s="33"/>
      <c r="DN280" s="33"/>
      <c r="DO280" s="33"/>
      <c r="DP280" s="33"/>
      <c r="DQ280" s="33"/>
      <c r="DR280" s="33"/>
      <c r="DS280" s="33"/>
      <c r="DT280" s="33"/>
      <c r="DU280" s="33"/>
    </row>
    <row r="281" spans="1:125" s="30" customFormat="1" ht="14.1" customHeight="1" x14ac:dyDescent="0.25">
      <c r="A281" s="4"/>
      <c r="B281" s="202" t="s">
        <v>386</v>
      </c>
      <c r="C281" s="6"/>
      <c r="D281" s="6" t="s">
        <v>387</v>
      </c>
      <c r="E281" s="202" t="s">
        <v>87</v>
      </c>
      <c r="F281" s="3" t="s">
        <v>88</v>
      </c>
      <c r="G281" s="3"/>
      <c r="H281" s="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6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  <c r="CH281" s="33"/>
      <c r="CI281" s="33"/>
      <c r="CJ281" s="33"/>
      <c r="CK281" s="33"/>
      <c r="CL281" s="33"/>
      <c r="CM281" s="33"/>
      <c r="CN281" s="33"/>
      <c r="CO281" s="33"/>
      <c r="CP281" s="33"/>
      <c r="CQ281" s="33"/>
      <c r="CR281" s="33"/>
      <c r="CS281" s="33"/>
      <c r="CT281" s="33"/>
      <c r="CU281" s="33"/>
      <c r="CV281" s="33"/>
      <c r="CW281" s="33"/>
      <c r="CX281" s="33"/>
      <c r="CY281" s="33"/>
      <c r="CZ281" s="33"/>
      <c r="DA281" s="33"/>
      <c r="DB281" s="33"/>
      <c r="DC281" s="33"/>
      <c r="DD281" s="33"/>
      <c r="DE281" s="33"/>
      <c r="DF281" s="33"/>
      <c r="DG281" s="33"/>
      <c r="DH281" s="33"/>
      <c r="DI281" s="33"/>
      <c r="DJ281" s="33"/>
      <c r="DK281" s="33"/>
      <c r="DL281" s="33"/>
      <c r="DM281" s="33"/>
      <c r="DN281" s="33"/>
      <c r="DO281" s="33"/>
      <c r="DP281" s="33"/>
      <c r="DQ281" s="33"/>
      <c r="DR281" s="33"/>
      <c r="DS281" s="33"/>
      <c r="DT281" s="33"/>
      <c r="DU281" s="33"/>
    </row>
    <row r="282" spans="1:125" s="30" customFormat="1" ht="14.1" customHeight="1" x14ac:dyDescent="0.25">
      <c r="A282" s="4"/>
      <c r="B282" s="202" t="s">
        <v>388</v>
      </c>
      <c r="C282" s="6"/>
      <c r="D282" s="6" t="s">
        <v>389</v>
      </c>
      <c r="E282" s="202" t="s">
        <v>390</v>
      </c>
      <c r="F282" s="3"/>
      <c r="G282" s="3"/>
      <c r="H282" s="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6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  <c r="CH282" s="33"/>
      <c r="CI282" s="33"/>
      <c r="CJ282" s="33"/>
      <c r="CK282" s="33"/>
      <c r="CL282" s="33"/>
      <c r="CM282" s="33"/>
      <c r="CN282" s="33"/>
      <c r="CO282" s="33"/>
      <c r="CP282" s="33"/>
      <c r="CQ282" s="33"/>
      <c r="CR282" s="33"/>
      <c r="CS282" s="33"/>
      <c r="CT282" s="33"/>
      <c r="CU282" s="33"/>
      <c r="CV282" s="33"/>
      <c r="CW282" s="33"/>
      <c r="CX282" s="33"/>
      <c r="CY282" s="33"/>
      <c r="CZ282" s="33"/>
      <c r="DA282" s="33"/>
      <c r="DB282" s="33"/>
      <c r="DC282" s="33"/>
      <c r="DD282" s="33"/>
      <c r="DE282" s="33"/>
      <c r="DF282" s="33"/>
      <c r="DG282" s="33"/>
      <c r="DH282" s="33"/>
      <c r="DI282" s="33"/>
      <c r="DJ282" s="33"/>
      <c r="DK282" s="33"/>
      <c r="DL282" s="33"/>
      <c r="DM282" s="33"/>
      <c r="DN282" s="33"/>
      <c r="DO282" s="33"/>
      <c r="DP282" s="33"/>
      <c r="DQ282" s="33"/>
      <c r="DR282" s="33"/>
      <c r="DS282" s="33"/>
      <c r="DT282" s="33"/>
      <c r="DU282" s="33"/>
    </row>
    <row r="283" spans="1:125" s="30" customFormat="1" ht="14.1" customHeight="1" x14ac:dyDescent="0.25">
      <c r="A283" s="4"/>
      <c r="B283" s="202" t="s">
        <v>391</v>
      </c>
      <c r="C283" s="6"/>
      <c r="D283" s="6" t="s">
        <v>392</v>
      </c>
      <c r="E283" s="202" t="s">
        <v>393</v>
      </c>
      <c r="F283" s="3"/>
      <c r="G283" s="3"/>
      <c r="H283" s="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6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  <c r="CH283" s="33"/>
      <c r="CI283" s="33"/>
      <c r="CJ283" s="33"/>
      <c r="CK283" s="33"/>
      <c r="CL283" s="33"/>
      <c r="CM283" s="33"/>
      <c r="CN283" s="33"/>
      <c r="CO283" s="33"/>
      <c r="CP283" s="33"/>
      <c r="CQ283" s="33"/>
      <c r="CR283" s="33"/>
      <c r="CS283" s="33"/>
      <c r="CT283" s="33"/>
      <c r="CU283" s="33"/>
      <c r="CV283" s="33"/>
      <c r="CW283" s="33"/>
      <c r="CX283" s="33"/>
      <c r="CY283" s="33"/>
      <c r="CZ283" s="33"/>
      <c r="DA283" s="33"/>
      <c r="DB283" s="33"/>
      <c r="DC283" s="33"/>
      <c r="DD283" s="33"/>
      <c r="DE283" s="33"/>
      <c r="DF283" s="33"/>
      <c r="DG283" s="33"/>
      <c r="DH283" s="33"/>
      <c r="DI283" s="33"/>
      <c r="DJ283" s="33"/>
      <c r="DK283" s="33"/>
      <c r="DL283" s="33"/>
      <c r="DM283" s="33"/>
      <c r="DN283" s="33"/>
      <c r="DO283" s="33"/>
      <c r="DP283" s="33"/>
      <c r="DQ283" s="33"/>
      <c r="DR283" s="33"/>
      <c r="DS283" s="33"/>
      <c r="DT283" s="33"/>
      <c r="DU283" s="33"/>
    </row>
    <row r="284" spans="1:125" s="30" customFormat="1" ht="14.1" customHeight="1" x14ac:dyDescent="0.25">
      <c r="A284" s="4"/>
      <c r="B284" s="202"/>
      <c r="C284" s="6"/>
      <c r="D284" s="6"/>
      <c r="E284" s="202" t="s">
        <v>394</v>
      </c>
      <c r="F284" s="3"/>
      <c r="G284" s="3"/>
      <c r="H284" s="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6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  <c r="CH284" s="33"/>
      <c r="CI284" s="33"/>
      <c r="CJ284" s="33"/>
      <c r="CK284" s="33"/>
      <c r="CL284" s="33"/>
      <c r="CM284" s="33"/>
      <c r="CN284" s="33"/>
      <c r="CO284" s="33"/>
      <c r="CP284" s="33"/>
      <c r="CQ284" s="33"/>
      <c r="CR284" s="33"/>
      <c r="CS284" s="33"/>
      <c r="CT284" s="33"/>
      <c r="CU284" s="33"/>
      <c r="CV284" s="33"/>
      <c r="CW284" s="33"/>
      <c r="CX284" s="33"/>
      <c r="CY284" s="33"/>
      <c r="CZ284" s="33"/>
      <c r="DA284" s="33"/>
      <c r="DB284" s="33"/>
      <c r="DC284" s="33"/>
      <c r="DD284" s="33"/>
      <c r="DE284" s="33"/>
      <c r="DF284" s="33"/>
      <c r="DG284" s="33"/>
      <c r="DH284" s="33"/>
      <c r="DI284" s="33"/>
      <c r="DJ284" s="33"/>
      <c r="DK284" s="33"/>
      <c r="DL284" s="33"/>
      <c r="DM284" s="33"/>
      <c r="DN284" s="33"/>
      <c r="DO284" s="33"/>
      <c r="DP284" s="33"/>
      <c r="DQ284" s="33"/>
      <c r="DR284" s="33"/>
      <c r="DS284" s="33"/>
      <c r="DT284" s="33"/>
      <c r="DU284" s="33"/>
    </row>
    <row r="285" spans="1:125" s="30" customFormat="1" ht="14.1" customHeight="1" x14ac:dyDescent="0.25">
      <c r="A285" s="4"/>
      <c r="B285" s="223" t="s">
        <v>89</v>
      </c>
      <c r="C285" s="266"/>
      <c r="D285" s="266"/>
      <c r="E285" s="202" t="s">
        <v>395</v>
      </c>
      <c r="F285" s="3"/>
      <c r="G285" s="3"/>
      <c r="H285" s="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6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  <c r="CH285" s="33"/>
      <c r="CI285" s="33"/>
      <c r="CJ285" s="33"/>
      <c r="CK285" s="33"/>
      <c r="CL285" s="33"/>
      <c r="CM285" s="33"/>
      <c r="CN285" s="33"/>
      <c r="CO285" s="33"/>
      <c r="CP285" s="33"/>
      <c r="CQ285" s="33"/>
      <c r="CR285" s="33"/>
      <c r="CS285" s="33"/>
      <c r="CT285" s="33"/>
      <c r="CU285" s="33"/>
      <c r="CV285" s="33"/>
      <c r="CW285" s="33"/>
      <c r="CX285" s="33"/>
      <c r="CY285" s="33"/>
      <c r="CZ285" s="33"/>
      <c r="DA285" s="33"/>
      <c r="DB285" s="33"/>
      <c r="DC285" s="33"/>
      <c r="DD285" s="33"/>
      <c r="DE285" s="33"/>
      <c r="DF285" s="33"/>
      <c r="DG285" s="33"/>
      <c r="DH285" s="33"/>
      <c r="DI285" s="33"/>
      <c r="DJ285" s="33"/>
      <c r="DK285" s="33"/>
      <c r="DL285" s="33"/>
      <c r="DM285" s="33"/>
      <c r="DN285" s="33"/>
      <c r="DO285" s="33"/>
      <c r="DP285" s="33"/>
      <c r="DQ285" s="33"/>
      <c r="DR285" s="33"/>
      <c r="DS285" s="33"/>
      <c r="DT285" s="33"/>
      <c r="DU285" s="33"/>
    </row>
    <row r="286" spans="1:125" s="30" customFormat="1" ht="14.1" customHeight="1" x14ac:dyDescent="0.25">
      <c r="A286" s="4"/>
      <c r="B286" s="202" t="s">
        <v>90</v>
      </c>
      <c r="C286" s="6"/>
      <c r="D286" s="6" t="s">
        <v>86</v>
      </c>
      <c r="E286" s="202"/>
      <c r="F286" s="3"/>
      <c r="G286" s="3"/>
      <c r="H286" s="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6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  <c r="CH286" s="33"/>
      <c r="CI286" s="33"/>
      <c r="CJ286" s="33"/>
      <c r="CK286" s="33"/>
      <c r="CL286" s="33"/>
      <c r="CM286" s="33"/>
      <c r="CN286" s="33"/>
      <c r="CO286" s="33"/>
      <c r="CP286" s="33"/>
      <c r="CQ286" s="33"/>
      <c r="CR286" s="33"/>
      <c r="CS286" s="33"/>
      <c r="CT286" s="33"/>
      <c r="CU286" s="33"/>
      <c r="CV286" s="33"/>
      <c r="CW286" s="33"/>
      <c r="CX286" s="33"/>
      <c r="CY286" s="33"/>
      <c r="CZ286" s="33"/>
      <c r="DA286" s="33"/>
      <c r="DB286" s="33"/>
      <c r="DC286" s="33"/>
      <c r="DD286" s="33"/>
      <c r="DE286" s="33"/>
      <c r="DF286" s="33"/>
      <c r="DG286" s="33"/>
      <c r="DH286" s="33"/>
      <c r="DI286" s="33"/>
      <c r="DJ286" s="33"/>
      <c r="DK286" s="33"/>
      <c r="DL286" s="33"/>
      <c r="DM286" s="33"/>
      <c r="DN286" s="33"/>
      <c r="DO286" s="33"/>
      <c r="DP286" s="33"/>
      <c r="DQ286" s="33"/>
      <c r="DR286" s="33"/>
      <c r="DS286" s="33"/>
      <c r="DT286" s="33"/>
      <c r="DU286" s="33"/>
    </row>
    <row r="287" spans="1:125" s="30" customFormat="1" ht="14.1" customHeight="1" x14ac:dyDescent="0.25">
      <c r="A287" s="4"/>
      <c r="B287" s="202" t="s">
        <v>397</v>
      </c>
      <c r="C287" s="6"/>
      <c r="D287" s="6" t="s">
        <v>88</v>
      </c>
      <c r="E287" s="202"/>
      <c r="F287" s="3"/>
      <c r="G287" s="3"/>
      <c r="H287" s="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6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  <c r="CH287" s="33"/>
      <c r="CI287" s="33"/>
      <c r="CJ287" s="33"/>
      <c r="CK287" s="33"/>
      <c r="CL287" s="33"/>
      <c r="CM287" s="33"/>
      <c r="CN287" s="33"/>
      <c r="CO287" s="33"/>
      <c r="CP287" s="33"/>
      <c r="CQ287" s="33"/>
      <c r="CR287" s="33"/>
      <c r="CS287" s="33"/>
      <c r="CT287" s="33"/>
      <c r="CU287" s="33"/>
      <c r="CV287" s="33"/>
      <c r="CW287" s="33"/>
      <c r="CX287" s="33"/>
      <c r="CY287" s="33"/>
      <c r="CZ287" s="33"/>
      <c r="DA287" s="33"/>
      <c r="DB287" s="33"/>
      <c r="DC287" s="33"/>
      <c r="DD287" s="33"/>
      <c r="DE287" s="33"/>
      <c r="DF287" s="33"/>
      <c r="DG287" s="33"/>
      <c r="DH287" s="33"/>
      <c r="DI287" s="33"/>
      <c r="DJ287" s="33"/>
      <c r="DK287" s="33"/>
      <c r="DL287" s="33"/>
      <c r="DM287" s="33"/>
      <c r="DN287" s="33"/>
      <c r="DO287" s="33"/>
      <c r="DP287" s="33"/>
      <c r="DQ287" s="33"/>
      <c r="DR287" s="33"/>
      <c r="DS287" s="33"/>
      <c r="DT287" s="33"/>
      <c r="DU287" s="33"/>
    </row>
    <row r="288" spans="1:125" s="30" customFormat="1" ht="14.1" customHeight="1" x14ac:dyDescent="0.25">
      <c r="A288" s="4"/>
      <c r="B288" s="202" t="s">
        <v>398</v>
      </c>
      <c r="C288" s="6"/>
      <c r="D288" s="6"/>
      <c r="E288" s="202"/>
      <c r="F288" s="3"/>
      <c r="G288" s="3"/>
      <c r="H288" s="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6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  <c r="CH288" s="33"/>
      <c r="CI288" s="33"/>
      <c r="CJ288" s="33"/>
      <c r="CK288" s="33"/>
      <c r="CL288" s="33"/>
      <c r="CM288" s="33"/>
      <c r="CN288" s="33"/>
      <c r="CO288" s="33"/>
      <c r="CP288" s="33"/>
      <c r="CQ288" s="33"/>
      <c r="CR288" s="33"/>
      <c r="CS288" s="33"/>
      <c r="CT288" s="33"/>
      <c r="CU288" s="33"/>
      <c r="CV288" s="33"/>
      <c r="CW288" s="33"/>
      <c r="CX288" s="33"/>
      <c r="CY288" s="33"/>
      <c r="CZ288" s="33"/>
      <c r="DA288" s="33"/>
      <c r="DB288" s="33"/>
      <c r="DC288" s="33"/>
      <c r="DD288" s="33"/>
      <c r="DE288" s="33"/>
      <c r="DF288" s="33"/>
      <c r="DG288" s="33"/>
      <c r="DH288" s="33"/>
      <c r="DI288" s="33"/>
      <c r="DJ288" s="33"/>
      <c r="DK288" s="33"/>
      <c r="DL288" s="33"/>
      <c r="DM288" s="33"/>
      <c r="DN288" s="33"/>
      <c r="DO288" s="33"/>
      <c r="DP288" s="33"/>
      <c r="DQ288" s="33"/>
      <c r="DR288" s="33"/>
      <c r="DS288" s="33"/>
      <c r="DT288" s="33"/>
      <c r="DU288" s="33"/>
    </row>
    <row r="289" spans="1:125" s="30" customFormat="1" ht="14.1" customHeight="1" x14ac:dyDescent="0.25">
      <c r="A289" s="4"/>
      <c r="B289" s="202"/>
      <c r="C289" s="6"/>
      <c r="D289" s="6"/>
      <c r="E289" s="202"/>
      <c r="F289" s="3"/>
      <c r="G289" s="3"/>
      <c r="H289" s="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6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33"/>
      <c r="CA289" s="33"/>
      <c r="CB289" s="33"/>
      <c r="CC289" s="33"/>
      <c r="CD289" s="33"/>
      <c r="CE289" s="33"/>
      <c r="CF289" s="33"/>
      <c r="CG289" s="33"/>
      <c r="CH289" s="33"/>
      <c r="CI289" s="33"/>
      <c r="CJ289" s="33"/>
      <c r="CK289" s="33"/>
      <c r="CL289" s="33"/>
      <c r="CM289" s="33"/>
      <c r="CN289" s="33"/>
      <c r="CO289" s="33"/>
      <c r="CP289" s="33"/>
      <c r="CQ289" s="33"/>
      <c r="CR289" s="33"/>
      <c r="CS289" s="33"/>
      <c r="CT289" s="33"/>
      <c r="CU289" s="33"/>
      <c r="CV289" s="33"/>
      <c r="CW289" s="33"/>
      <c r="CX289" s="33"/>
      <c r="CY289" s="33"/>
      <c r="CZ289" s="33"/>
      <c r="DA289" s="33"/>
      <c r="DB289" s="33"/>
      <c r="DC289" s="33"/>
      <c r="DD289" s="33"/>
      <c r="DE289" s="33"/>
      <c r="DF289" s="33"/>
      <c r="DG289" s="33"/>
      <c r="DH289" s="33"/>
      <c r="DI289" s="33"/>
      <c r="DJ289" s="33"/>
      <c r="DK289" s="33"/>
      <c r="DL289" s="33"/>
      <c r="DM289" s="33"/>
      <c r="DN289" s="33"/>
      <c r="DO289" s="33"/>
      <c r="DP289" s="33"/>
      <c r="DQ289" s="33"/>
      <c r="DR289" s="33"/>
      <c r="DS289" s="33"/>
      <c r="DT289" s="33"/>
      <c r="DU289" s="33"/>
    </row>
    <row r="290" spans="1:125" s="30" customFormat="1" ht="14.1" customHeight="1" x14ac:dyDescent="0.25">
      <c r="A290" s="4"/>
      <c r="B290" s="278" t="s">
        <v>480</v>
      </c>
      <c r="C290" s="31"/>
      <c r="D290" s="6"/>
      <c r="E290" s="202"/>
      <c r="F290" s="3"/>
      <c r="G290" s="3"/>
      <c r="H290" s="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6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33"/>
      <c r="CA290" s="33"/>
      <c r="CB290" s="33"/>
      <c r="CC290" s="33"/>
      <c r="CD290" s="33"/>
      <c r="CE290" s="33"/>
      <c r="CF290" s="33"/>
      <c r="CG290" s="33"/>
      <c r="CH290" s="33"/>
      <c r="CI290" s="33"/>
      <c r="CJ290" s="33"/>
      <c r="CK290" s="33"/>
      <c r="CL290" s="33"/>
      <c r="CM290" s="33"/>
      <c r="CN290" s="33"/>
      <c r="CO290" s="33"/>
      <c r="CP290" s="33"/>
      <c r="CQ290" s="33"/>
      <c r="CR290" s="33"/>
      <c r="CS290" s="33"/>
      <c r="CT290" s="33"/>
      <c r="CU290" s="33"/>
      <c r="CV290" s="33"/>
      <c r="CW290" s="33"/>
      <c r="CX290" s="33"/>
      <c r="CY290" s="33"/>
      <c r="CZ290" s="33"/>
      <c r="DA290" s="33"/>
      <c r="DB290" s="33"/>
      <c r="DC290" s="33"/>
      <c r="DD290" s="33"/>
      <c r="DE290" s="33"/>
      <c r="DF290" s="33"/>
      <c r="DG290" s="33"/>
      <c r="DH290" s="33"/>
      <c r="DI290" s="33"/>
      <c r="DJ290" s="33"/>
      <c r="DK290" s="33"/>
      <c r="DL290" s="33"/>
      <c r="DM290" s="33"/>
      <c r="DN290" s="33"/>
      <c r="DO290" s="33"/>
      <c r="DP290" s="33"/>
      <c r="DQ290" s="33"/>
      <c r="DR290" s="33"/>
      <c r="DS290" s="33"/>
      <c r="DT290" s="33"/>
      <c r="DU290" s="33"/>
    </row>
    <row r="291" spans="1:125" s="30" customFormat="1" ht="14.1" customHeight="1" x14ac:dyDescent="0.25">
      <c r="A291" s="4"/>
      <c r="B291" s="223"/>
      <c r="C291" s="31" t="s">
        <v>479</v>
      </c>
      <c r="D291" s="6"/>
      <c r="E291" s="202"/>
      <c r="F291" s="3"/>
      <c r="G291" s="3"/>
      <c r="H291" s="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6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33"/>
      <c r="CA291" s="33"/>
      <c r="CB291" s="33"/>
      <c r="CC291" s="33"/>
      <c r="CD291" s="33"/>
      <c r="CE291" s="33"/>
      <c r="CF291" s="33"/>
      <c r="CG291" s="33"/>
      <c r="CH291" s="33"/>
      <c r="CI291" s="33"/>
      <c r="CJ291" s="33"/>
      <c r="CK291" s="33"/>
      <c r="CL291" s="33"/>
      <c r="CM291" s="33"/>
      <c r="CN291" s="33"/>
      <c r="CO291" s="33"/>
      <c r="CP291" s="33"/>
      <c r="CQ291" s="33"/>
      <c r="CR291" s="33"/>
      <c r="CS291" s="33"/>
      <c r="CT291" s="33"/>
      <c r="CU291" s="33"/>
      <c r="CV291" s="33"/>
      <c r="CW291" s="33"/>
      <c r="CX291" s="33"/>
      <c r="CY291" s="33"/>
      <c r="CZ291" s="33"/>
      <c r="DA291" s="33"/>
      <c r="DB291" s="33"/>
      <c r="DC291" s="33"/>
      <c r="DD291" s="33"/>
      <c r="DE291" s="33"/>
      <c r="DF291" s="33"/>
      <c r="DG291" s="33"/>
      <c r="DH291" s="33"/>
      <c r="DI291" s="33"/>
      <c r="DJ291" s="33"/>
      <c r="DK291" s="33"/>
      <c r="DL291" s="33"/>
      <c r="DM291" s="33"/>
      <c r="DN291" s="33"/>
      <c r="DO291" s="33"/>
      <c r="DP291" s="33"/>
      <c r="DQ291" s="33"/>
      <c r="DR291" s="33"/>
      <c r="DS291" s="33"/>
      <c r="DT291" s="33"/>
      <c r="DU291" s="33"/>
    </row>
    <row r="292" spans="1:125" s="30" customFormat="1" ht="14.1" customHeight="1" x14ac:dyDescent="0.25">
      <c r="A292" s="4"/>
      <c r="B292" s="223"/>
      <c r="C292" s="31"/>
      <c r="D292" s="6"/>
      <c r="E292" s="202"/>
      <c r="F292" s="3"/>
      <c r="G292" s="3"/>
      <c r="H292" s="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6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33"/>
      <c r="CA292" s="33"/>
      <c r="CB292" s="33"/>
      <c r="CC292" s="33"/>
      <c r="CD292" s="33"/>
      <c r="CE292" s="33"/>
      <c r="CF292" s="33"/>
      <c r="CG292" s="33"/>
      <c r="CH292" s="33"/>
      <c r="CI292" s="33"/>
      <c r="CJ292" s="33"/>
      <c r="CK292" s="33"/>
      <c r="CL292" s="33"/>
      <c r="CM292" s="33"/>
      <c r="CN292" s="33"/>
      <c r="CO292" s="33"/>
      <c r="CP292" s="33"/>
      <c r="CQ292" s="33"/>
      <c r="CR292" s="33"/>
      <c r="CS292" s="33"/>
      <c r="CT292" s="33"/>
      <c r="CU292" s="33"/>
      <c r="CV292" s="33"/>
      <c r="CW292" s="33"/>
      <c r="CX292" s="33"/>
      <c r="CY292" s="33"/>
      <c r="CZ292" s="33"/>
      <c r="DA292" s="33"/>
      <c r="DB292" s="33"/>
      <c r="DC292" s="33"/>
      <c r="DD292" s="33"/>
      <c r="DE292" s="33"/>
      <c r="DF292" s="33"/>
      <c r="DG292" s="33"/>
      <c r="DH292" s="33"/>
      <c r="DI292" s="33"/>
      <c r="DJ292" s="33"/>
      <c r="DK292" s="33"/>
      <c r="DL292" s="33"/>
      <c r="DM292" s="33"/>
      <c r="DN292" s="33"/>
      <c r="DO292" s="33"/>
      <c r="DP292" s="33"/>
      <c r="DQ292" s="33"/>
      <c r="DR292" s="33"/>
      <c r="DS292" s="33"/>
      <c r="DT292" s="33"/>
      <c r="DU292" s="33"/>
    </row>
    <row r="293" spans="1:125" s="30" customFormat="1" ht="14.1" customHeight="1" x14ac:dyDescent="0.25">
      <c r="A293" s="4"/>
      <c r="B293" s="223"/>
      <c r="C293" s="31" t="s">
        <v>478</v>
      </c>
      <c r="D293" s="6"/>
      <c r="E293" s="202"/>
      <c r="F293" s="3"/>
      <c r="G293" s="3"/>
      <c r="H293" s="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6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  <c r="CH293" s="33"/>
      <c r="CI293" s="33"/>
      <c r="CJ293" s="33"/>
      <c r="CK293" s="33"/>
      <c r="CL293" s="33"/>
      <c r="CM293" s="33"/>
      <c r="CN293" s="33"/>
      <c r="CO293" s="33"/>
      <c r="CP293" s="33"/>
      <c r="CQ293" s="33"/>
      <c r="CR293" s="33"/>
      <c r="CS293" s="33"/>
      <c r="CT293" s="33"/>
      <c r="CU293" s="33"/>
      <c r="CV293" s="33"/>
      <c r="CW293" s="33"/>
      <c r="CX293" s="33"/>
      <c r="CY293" s="33"/>
      <c r="CZ293" s="33"/>
      <c r="DA293" s="33"/>
      <c r="DB293" s="33"/>
      <c r="DC293" s="33"/>
      <c r="DD293" s="33"/>
      <c r="DE293" s="33"/>
      <c r="DF293" s="33"/>
      <c r="DG293" s="33"/>
      <c r="DH293" s="33"/>
      <c r="DI293" s="33"/>
      <c r="DJ293" s="33"/>
      <c r="DK293" s="33"/>
      <c r="DL293" s="33"/>
      <c r="DM293" s="33"/>
      <c r="DN293" s="33"/>
      <c r="DO293" s="33"/>
      <c r="DP293" s="33"/>
      <c r="DQ293" s="33"/>
      <c r="DR293" s="33"/>
      <c r="DS293" s="33"/>
      <c r="DT293" s="33"/>
      <c r="DU293" s="33"/>
    </row>
    <row r="294" spans="1:125" s="30" customFormat="1" ht="14.1" customHeight="1" x14ac:dyDescent="0.25">
      <c r="A294" s="4"/>
      <c r="B294" s="223"/>
      <c r="C294" s="31"/>
      <c r="D294" s="6"/>
      <c r="E294" s="202"/>
      <c r="F294" s="3"/>
      <c r="G294" s="3"/>
      <c r="H294" s="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6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  <c r="CH294" s="33"/>
      <c r="CI294" s="33"/>
      <c r="CJ294" s="33"/>
      <c r="CK294" s="33"/>
      <c r="CL294" s="33"/>
      <c r="CM294" s="33"/>
      <c r="CN294" s="33"/>
      <c r="CO294" s="33"/>
      <c r="CP294" s="33"/>
      <c r="CQ294" s="33"/>
      <c r="CR294" s="33"/>
      <c r="CS294" s="33"/>
      <c r="CT294" s="33"/>
      <c r="CU294" s="33"/>
      <c r="CV294" s="33"/>
      <c r="CW294" s="33"/>
      <c r="CX294" s="33"/>
      <c r="CY294" s="33"/>
      <c r="CZ294" s="33"/>
      <c r="DA294" s="33"/>
      <c r="DB294" s="33"/>
      <c r="DC294" s="33"/>
      <c r="DD294" s="33"/>
      <c r="DE294" s="33"/>
      <c r="DF294" s="33"/>
      <c r="DG294" s="33"/>
      <c r="DH294" s="33"/>
      <c r="DI294" s="33"/>
      <c r="DJ294" s="33"/>
      <c r="DK294" s="33"/>
      <c r="DL294" s="33"/>
      <c r="DM294" s="33"/>
      <c r="DN294" s="33"/>
      <c r="DO294" s="33"/>
      <c r="DP294" s="33"/>
      <c r="DQ294" s="33"/>
      <c r="DR294" s="33"/>
      <c r="DS294" s="33"/>
      <c r="DT294" s="33"/>
      <c r="DU294" s="33"/>
    </row>
    <row r="295" spans="1:125" s="30" customFormat="1" ht="14.1" customHeight="1" x14ac:dyDescent="0.25">
      <c r="A295" s="4"/>
      <c r="B295" s="223" t="s">
        <v>458</v>
      </c>
      <c r="C295" s="31"/>
      <c r="D295" s="6"/>
      <c r="E295" s="202"/>
      <c r="F295" s="3"/>
      <c r="G295" s="3"/>
      <c r="H295" s="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6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  <c r="CH295" s="33"/>
      <c r="CI295" s="33"/>
      <c r="CJ295" s="33"/>
      <c r="CK295" s="33"/>
      <c r="CL295" s="33"/>
      <c r="CM295" s="33"/>
      <c r="CN295" s="33"/>
      <c r="CO295" s="33"/>
      <c r="CP295" s="33"/>
      <c r="CQ295" s="33"/>
      <c r="CR295" s="33"/>
      <c r="CS295" s="33"/>
      <c r="CT295" s="33"/>
      <c r="CU295" s="33"/>
      <c r="CV295" s="33"/>
      <c r="CW295" s="33"/>
      <c r="CX295" s="33"/>
      <c r="CY295" s="33"/>
      <c r="CZ295" s="33"/>
      <c r="DA295" s="33"/>
      <c r="DB295" s="33"/>
      <c r="DC295" s="33"/>
      <c r="DD295" s="33"/>
      <c r="DE295" s="33"/>
      <c r="DF295" s="33"/>
      <c r="DG295" s="33"/>
      <c r="DH295" s="33"/>
      <c r="DI295" s="33"/>
      <c r="DJ295" s="33"/>
      <c r="DK295" s="33"/>
      <c r="DL295" s="33"/>
      <c r="DM295" s="33"/>
      <c r="DN295" s="33"/>
      <c r="DO295" s="33"/>
      <c r="DP295" s="33"/>
      <c r="DQ295" s="33"/>
      <c r="DR295" s="33"/>
      <c r="DS295" s="33"/>
      <c r="DT295" s="33"/>
      <c r="DU295" s="33"/>
    </row>
    <row r="296" spans="1:125" s="30" customFormat="1" ht="14.1" customHeight="1" x14ac:dyDescent="0.25">
      <c r="A296" s="4"/>
      <c r="B296" s="223"/>
      <c r="C296" s="31"/>
      <c r="D296" s="6"/>
      <c r="E296" s="202"/>
      <c r="F296" s="3"/>
      <c r="G296" s="3"/>
      <c r="H296" s="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6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  <c r="CH296" s="33"/>
      <c r="CI296" s="33"/>
      <c r="CJ296" s="33"/>
      <c r="CK296" s="33"/>
      <c r="CL296" s="33"/>
      <c r="CM296" s="33"/>
      <c r="CN296" s="33"/>
      <c r="CO296" s="33"/>
      <c r="CP296" s="33"/>
      <c r="CQ296" s="33"/>
      <c r="CR296" s="33"/>
      <c r="CS296" s="33"/>
      <c r="CT296" s="33"/>
      <c r="CU296" s="33"/>
      <c r="CV296" s="33"/>
      <c r="CW296" s="33"/>
      <c r="CX296" s="33"/>
      <c r="CY296" s="33"/>
      <c r="CZ296" s="33"/>
      <c r="DA296" s="33"/>
      <c r="DB296" s="33"/>
      <c r="DC296" s="33"/>
      <c r="DD296" s="33"/>
      <c r="DE296" s="33"/>
      <c r="DF296" s="33"/>
      <c r="DG296" s="33"/>
      <c r="DH296" s="33"/>
      <c r="DI296" s="33"/>
      <c r="DJ296" s="33"/>
      <c r="DK296" s="33"/>
      <c r="DL296" s="33"/>
      <c r="DM296" s="33"/>
      <c r="DN296" s="33"/>
      <c r="DO296" s="33"/>
      <c r="DP296" s="33"/>
      <c r="DQ296" s="33"/>
      <c r="DR296" s="33"/>
      <c r="DS296" s="33"/>
      <c r="DT296" s="33"/>
      <c r="DU296" s="33"/>
    </row>
    <row r="297" spans="1:125" s="30" customFormat="1" ht="14.1" customHeight="1" x14ac:dyDescent="0.25">
      <c r="A297" s="4"/>
      <c r="B297" s="223" t="s">
        <v>482</v>
      </c>
      <c r="C297" s="31"/>
      <c r="D297" s="6"/>
      <c r="E297" s="202"/>
      <c r="F297" s="3"/>
      <c r="G297" s="3"/>
      <c r="H297" s="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6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  <c r="CH297" s="33"/>
      <c r="CI297" s="33"/>
      <c r="CJ297" s="33"/>
      <c r="CK297" s="33"/>
      <c r="CL297" s="33"/>
      <c r="CM297" s="33"/>
      <c r="CN297" s="33"/>
      <c r="CO297" s="33"/>
      <c r="CP297" s="33"/>
      <c r="CQ297" s="33"/>
      <c r="CR297" s="33"/>
      <c r="CS297" s="33"/>
      <c r="CT297" s="33"/>
      <c r="CU297" s="33"/>
      <c r="CV297" s="33"/>
      <c r="CW297" s="33"/>
      <c r="CX297" s="33"/>
      <c r="CY297" s="33"/>
      <c r="CZ297" s="33"/>
      <c r="DA297" s="33"/>
      <c r="DB297" s="33"/>
      <c r="DC297" s="33"/>
      <c r="DD297" s="33"/>
      <c r="DE297" s="33"/>
      <c r="DF297" s="33"/>
      <c r="DG297" s="33"/>
      <c r="DH297" s="33"/>
      <c r="DI297" s="33"/>
      <c r="DJ297" s="33"/>
      <c r="DK297" s="33"/>
      <c r="DL297" s="33"/>
      <c r="DM297" s="33"/>
      <c r="DN297" s="33"/>
      <c r="DO297" s="33"/>
      <c r="DP297" s="33"/>
      <c r="DQ297" s="33"/>
      <c r="DR297" s="33"/>
      <c r="DS297" s="33"/>
      <c r="DT297" s="33"/>
      <c r="DU297" s="33"/>
    </row>
    <row r="298" spans="1:125" s="30" customFormat="1" ht="14.1" customHeight="1" x14ac:dyDescent="0.25">
      <c r="A298" s="4"/>
      <c r="B298" s="223"/>
      <c r="C298" s="31"/>
      <c r="D298" s="6"/>
      <c r="E298" s="202"/>
      <c r="F298" s="3"/>
      <c r="G298" s="3"/>
      <c r="H298" s="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6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  <c r="CH298" s="33"/>
      <c r="CI298" s="33"/>
      <c r="CJ298" s="33"/>
      <c r="CK298" s="33"/>
      <c r="CL298" s="33"/>
      <c r="CM298" s="33"/>
      <c r="CN298" s="33"/>
      <c r="CO298" s="33"/>
      <c r="CP298" s="33"/>
      <c r="CQ298" s="33"/>
      <c r="CR298" s="33"/>
      <c r="CS298" s="33"/>
      <c r="CT298" s="33"/>
      <c r="CU298" s="33"/>
      <c r="CV298" s="33"/>
      <c r="CW298" s="33"/>
      <c r="CX298" s="33"/>
      <c r="CY298" s="33"/>
      <c r="CZ298" s="33"/>
      <c r="DA298" s="33"/>
      <c r="DB298" s="33"/>
      <c r="DC298" s="33"/>
      <c r="DD298" s="33"/>
      <c r="DE298" s="33"/>
      <c r="DF298" s="33"/>
      <c r="DG298" s="33"/>
      <c r="DH298" s="33"/>
      <c r="DI298" s="33"/>
      <c r="DJ298" s="33"/>
      <c r="DK298" s="33"/>
      <c r="DL298" s="33"/>
      <c r="DM298" s="33"/>
      <c r="DN298" s="33"/>
      <c r="DO298" s="33"/>
      <c r="DP298" s="33"/>
      <c r="DQ298" s="33"/>
      <c r="DR298" s="33"/>
      <c r="DS298" s="33"/>
      <c r="DT298" s="33"/>
      <c r="DU298" s="33"/>
    </row>
    <row r="299" spans="1:125" s="30" customFormat="1" ht="14.1" customHeight="1" x14ac:dyDescent="0.25">
      <c r="A299" s="4"/>
      <c r="B299" s="223"/>
      <c r="C299" s="31" t="s">
        <v>477</v>
      </c>
      <c r="D299" s="6"/>
      <c r="E299" s="202"/>
      <c r="F299" s="3"/>
      <c r="G299" s="3"/>
      <c r="H299" s="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6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  <c r="CH299" s="33"/>
      <c r="CI299" s="33"/>
      <c r="CJ299" s="33"/>
      <c r="CK299" s="33"/>
      <c r="CL299" s="33"/>
      <c r="CM299" s="33"/>
      <c r="CN299" s="33"/>
      <c r="CO299" s="33"/>
      <c r="CP299" s="33"/>
      <c r="CQ299" s="33"/>
      <c r="CR299" s="33"/>
      <c r="CS299" s="33"/>
      <c r="CT299" s="33"/>
      <c r="CU299" s="33"/>
      <c r="CV299" s="33"/>
      <c r="CW299" s="33"/>
      <c r="CX299" s="33"/>
      <c r="CY299" s="33"/>
      <c r="CZ299" s="33"/>
      <c r="DA299" s="33"/>
      <c r="DB299" s="33"/>
      <c r="DC299" s="33"/>
      <c r="DD299" s="33"/>
      <c r="DE299" s="33"/>
      <c r="DF299" s="33"/>
      <c r="DG299" s="33"/>
      <c r="DH299" s="33"/>
      <c r="DI299" s="33"/>
      <c r="DJ299" s="33"/>
      <c r="DK299" s="33"/>
      <c r="DL299" s="33"/>
      <c r="DM299" s="33"/>
      <c r="DN299" s="33"/>
      <c r="DO299" s="33"/>
      <c r="DP299" s="33"/>
      <c r="DQ299" s="33"/>
      <c r="DR299" s="33"/>
      <c r="DS299" s="33"/>
      <c r="DT299" s="33"/>
      <c r="DU299" s="33"/>
    </row>
    <row r="300" spans="1:125" s="30" customFormat="1" ht="14.1" customHeight="1" x14ac:dyDescent="0.25">
      <c r="A300" s="4"/>
      <c r="B300" s="223"/>
      <c r="C300" s="31" t="s">
        <v>461</v>
      </c>
      <c r="D300" s="6"/>
      <c r="E300" s="202"/>
      <c r="F300" s="3"/>
      <c r="G300" s="3"/>
      <c r="H300" s="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6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  <c r="CH300" s="33"/>
      <c r="CI300" s="33"/>
      <c r="CJ300" s="33"/>
      <c r="CK300" s="33"/>
      <c r="CL300" s="33"/>
      <c r="CM300" s="33"/>
      <c r="CN300" s="33"/>
      <c r="CO300" s="33"/>
      <c r="CP300" s="33"/>
      <c r="CQ300" s="33"/>
      <c r="CR300" s="33"/>
      <c r="CS300" s="33"/>
      <c r="CT300" s="33"/>
      <c r="CU300" s="33"/>
      <c r="CV300" s="33"/>
      <c r="CW300" s="33"/>
      <c r="CX300" s="33"/>
      <c r="CY300" s="33"/>
      <c r="CZ300" s="33"/>
      <c r="DA300" s="33"/>
      <c r="DB300" s="33"/>
      <c r="DC300" s="33"/>
      <c r="DD300" s="33"/>
      <c r="DE300" s="33"/>
      <c r="DF300" s="33"/>
      <c r="DG300" s="33"/>
      <c r="DH300" s="33"/>
      <c r="DI300" s="33"/>
      <c r="DJ300" s="33"/>
      <c r="DK300" s="33"/>
      <c r="DL300" s="33"/>
      <c r="DM300" s="33"/>
      <c r="DN300" s="33"/>
      <c r="DO300" s="33"/>
      <c r="DP300" s="33"/>
      <c r="DQ300" s="33"/>
      <c r="DR300" s="33"/>
      <c r="DS300" s="33"/>
      <c r="DT300" s="33"/>
      <c r="DU300" s="33"/>
    </row>
    <row r="301" spans="1:125" s="30" customFormat="1" ht="14.1" customHeight="1" x14ac:dyDescent="0.25">
      <c r="A301" s="4"/>
      <c r="B301" s="223"/>
      <c r="C301" s="31"/>
      <c r="D301" s="6"/>
      <c r="E301" s="202"/>
      <c r="F301" s="3"/>
      <c r="G301" s="3"/>
      <c r="H301" s="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6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  <c r="CH301" s="33"/>
      <c r="CI301" s="33"/>
      <c r="CJ301" s="33"/>
      <c r="CK301" s="33"/>
      <c r="CL301" s="33"/>
      <c r="CM301" s="33"/>
      <c r="CN301" s="33"/>
      <c r="CO301" s="33"/>
      <c r="CP301" s="33"/>
      <c r="CQ301" s="33"/>
      <c r="CR301" s="33"/>
      <c r="CS301" s="33"/>
      <c r="CT301" s="33"/>
      <c r="CU301" s="33"/>
      <c r="CV301" s="33"/>
      <c r="CW301" s="33"/>
      <c r="CX301" s="33"/>
      <c r="CY301" s="33"/>
      <c r="CZ301" s="33"/>
      <c r="DA301" s="33"/>
      <c r="DB301" s="33"/>
      <c r="DC301" s="33"/>
      <c r="DD301" s="33"/>
      <c r="DE301" s="33"/>
      <c r="DF301" s="33"/>
      <c r="DG301" s="33"/>
      <c r="DH301" s="33"/>
      <c r="DI301" s="33"/>
      <c r="DJ301" s="33"/>
      <c r="DK301" s="33"/>
      <c r="DL301" s="33"/>
      <c r="DM301" s="33"/>
      <c r="DN301" s="33"/>
      <c r="DO301" s="33"/>
      <c r="DP301" s="33"/>
      <c r="DQ301" s="33"/>
      <c r="DR301" s="33"/>
      <c r="DS301" s="33"/>
      <c r="DT301" s="33"/>
      <c r="DU301" s="33"/>
    </row>
    <row r="302" spans="1:125" s="30" customFormat="1" ht="14.1" customHeight="1" x14ac:dyDescent="0.3">
      <c r="A302" s="4"/>
      <c r="B302" s="223"/>
      <c r="C302" s="6" t="s">
        <v>474</v>
      </c>
      <c r="D302" s="6"/>
      <c r="E302" s="202"/>
      <c r="F302" s="3"/>
      <c r="G302" s="3"/>
      <c r="H302" s="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6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  <c r="CH302" s="33"/>
      <c r="CI302" s="33"/>
      <c r="CJ302" s="33"/>
      <c r="CK302" s="33"/>
      <c r="CL302" s="33"/>
      <c r="CM302" s="33"/>
      <c r="CN302" s="33"/>
      <c r="CO302" s="33"/>
      <c r="CP302" s="33"/>
      <c r="CQ302" s="33"/>
      <c r="CR302" s="33"/>
      <c r="CS302" s="33"/>
      <c r="CT302" s="33"/>
      <c r="CU302" s="33"/>
      <c r="CV302" s="33"/>
      <c r="CW302" s="33"/>
      <c r="CX302" s="33"/>
      <c r="CY302" s="33"/>
      <c r="CZ302" s="33"/>
      <c r="DA302" s="33"/>
      <c r="DB302" s="33"/>
      <c r="DC302" s="33"/>
      <c r="DD302" s="33"/>
      <c r="DE302" s="33"/>
      <c r="DF302" s="33"/>
      <c r="DG302" s="33"/>
      <c r="DH302" s="33"/>
      <c r="DI302" s="33"/>
      <c r="DJ302" s="33"/>
      <c r="DK302" s="33"/>
      <c r="DL302" s="33"/>
      <c r="DM302" s="33"/>
      <c r="DN302" s="33"/>
      <c r="DO302" s="33"/>
      <c r="DP302" s="33"/>
      <c r="DQ302" s="33"/>
      <c r="DR302" s="33"/>
      <c r="DS302" s="33"/>
      <c r="DT302" s="33"/>
      <c r="DU302" s="33"/>
    </row>
    <row r="303" spans="1:125" s="30" customFormat="1" ht="14.1" customHeight="1" x14ac:dyDescent="0.25">
      <c r="A303" s="4"/>
      <c r="B303" s="223"/>
      <c r="C303" s="6"/>
      <c r="D303" s="6"/>
      <c r="E303" s="202"/>
      <c r="F303" s="3"/>
      <c r="G303" s="3"/>
      <c r="H303" s="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6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  <c r="CH303" s="33"/>
      <c r="CI303" s="33"/>
      <c r="CJ303" s="33"/>
      <c r="CK303" s="33"/>
      <c r="CL303" s="33"/>
      <c r="CM303" s="33"/>
      <c r="CN303" s="33"/>
      <c r="CO303" s="33"/>
      <c r="CP303" s="33"/>
      <c r="CQ303" s="33"/>
      <c r="CR303" s="33"/>
      <c r="CS303" s="33"/>
      <c r="CT303" s="33"/>
      <c r="CU303" s="33"/>
      <c r="CV303" s="33"/>
      <c r="CW303" s="33"/>
      <c r="CX303" s="33"/>
      <c r="CY303" s="33"/>
      <c r="CZ303" s="33"/>
      <c r="DA303" s="33"/>
      <c r="DB303" s="33"/>
      <c r="DC303" s="33"/>
      <c r="DD303" s="33"/>
      <c r="DE303" s="33"/>
      <c r="DF303" s="33"/>
      <c r="DG303" s="33"/>
      <c r="DH303" s="33"/>
      <c r="DI303" s="33"/>
      <c r="DJ303" s="33"/>
      <c r="DK303" s="33"/>
      <c r="DL303" s="33"/>
      <c r="DM303" s="33"/>
      <c r="DN303" s="33"/>
      <c r="DO303" s="33"/>
      <c r="DP303" s="33"/>
      <c r="DQ303" s="33"/>
      <c r="DR303" s="33"/>
      <c r="DS303" s="33"/>
      <c r="DT303" s="33"/>
      <c r="DU303" s="33"/>
    </row>
    <row r="304" spans="1:125" s="30" customFormat="1" ht="14.1" customHeight="1" x14ac:dyDescent="0.25">
      <c r="A304" s="4"/>
      <c r="B304" s="223"/>
      <c r="C304" s="6" t="s">
        <v>481</v>
      </c>
      <c r="D304" s="6"/>
      <c r="E304" s="202"/>
      <c r="F304" s="3"/>
      <c r="G304" s="3"/>
      <c r="H304" s="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6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  <c r="CH304" s="33"/>
      <c r="CI304" s="33"/>
      <c r="CJ304" s="33"/>
      <c r="CK304" s="33"/>
      <c r="CL304" s="33"/>
      <c r="CM304" s="33"/>
      <c r="CN304" s="33"/>
      <c r="CO304" s="33"/>
      <c r="CP304" s="33"/>
      <c r="CQ304" s="33"/>
      <c r="CR304" s="33"/>
      <c r="CS304" s="33"/>
      <c r="CT304" s="33"/>
      <c r="CU304" s="33"/>
      <c r="CV304" s="33"/>
      <c r="CW304" s="33"/>
      <c r="CX304" s="33"/>
      <c r="CY304" s="33"/>
      <c r="CZ304" s="33"/>
      <c r="DA304" s="33"/>
      <c r="DB304" s="33"/>
      <c r="DC304" s="33"/>
      <c r="DD304" s="33"/>
      <c r="DE304" s="33"/>
      <c r="DF304" s="33"/>
      <c r="DG304" s="33"/>
      <c r="DH304" s="33"/>
      <c r="DI304" s="33"/>
      <c r="DJ304" s="33"/>
      <c r="DK304" s="33"/>
      <c r="DL304" s="33"/>
      <c r="DM304" s="33"/>
      <c r="DN304" s="33"/>
      <c r="DO304" s="33"/>
      <c r="DP304" s="33"/>
      <c r="DQ304" s="33"/>
      <c r="DR304" s="33"/>
      <c r="DS304" s="33"/>
      <c r="DT304" s="33"/>
      <c r="DU304" s="33"/>
    </row>
    <row r="305" spans="1:125" s="30" customFormat="1" ht="14.1" customHeight="1" x14ac:dyDescent="0.25">
      <c r="A305" s="4"/>
      <c r="B305" s="223"/>
      <c r="C305" s="31"/>
      <c r="D305" s="6"/>
      <c r="E305" s="202"/>
      <c r="F305" s="3"/>
      <c r="G305" s="3"/>
      <c r="H305" s="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6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  <c r="CH305" s="33"/>
      <c r="CI305" s="33"/>
      <c r="CJ305" s="33"/>
      <c r="CK305" s="33"/>
      <c r="CL305" s="33"/>
      <c r="CM305" s="33"/>
      <c r="CN305" s="33"/>
      <c r="CO305" s="33"/>
      <c r="CP305" s="33"/>
      <c r="CQ305" s="33"/>
      <c r="CR305" s="33"/>
      <c r="CS305" s="33"/>
      <c r="CT305" s="33"/>
      <c r="CU305" s="33"/>
      <c r="CV305" s="33"/>
      <c r="CW305" s="33"/>
      <c r="CX305" s="33"/>
      <c r="CY305" s="33"/>
      <c r="CZ305" s="33"/>
      <c r="DA305" s="33"/>
      <c r="DB305" s="33"/>
      <c r="DC305" s="33"/>
      <c r="DD305" s="33"/>
      <c r="DE305" s="33"/>
      <c r="DF305" s="33"/>
      <c r="DG305" s="33"/>
      <c r="DH305" s="33"/>
      <c r="DI305" s="33"/>
      <c r="DJ305" s="33"/>
      <c r="DK305" s="33"/>
      <c r="DL305" s="33"/>
      <c r="DM305" s="33"/>
      <c r="DN305" s="33"/>
      <c r="DO305" s="33"/>
      <c r="DP305" s="33"/>
      <c r="DQ305" s="33"/>
      <c r="DR305" s="33"/>
      <c r="DS305" s="33"/>
      <c r="DT305" s="33"/>
      <c r="DU305" s="33"/>
    </row>
    <row r="306" spans="1:125" s="30" customFormat="1" ht="14.1" customHeight="1" x14ac:dyDescent="0.3">
      <c r="A306" s="4"/>
      <c r="B306" s="224" t="s">
        <v>452</v>
      </c>
      <c r="C306" s="199"/>
      <c r="D306" s="32"/>
      <c r="E306" s="32"/>
      <c r="F306" s="200"/>
      <c r="G306" s="200"/>
      <c r="H306" s="32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6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  <c r="CH306" s="33"/>
      <c r="CI306" s="33"/>
      <c r="CJ306" s="33"/>
      <c r="CK306" s="33"/>
      <c r="CL306" s="33"/>
      <c r="CM306" s="33"/>
      <c r="CN306" s="33"/>
      <c r="CO306" s="33"/>
      <c r="CP306" s="33"/>
      <c r="CQ306" s="33"/>
      <c r="CR306" s="33"/>
      <c r="CS306" s="33"/>
      <c r="CT306" s="33"/>
      <c r="CU306" s="33"/>
      <c r="CV306" s="33"/>
      <c r="CW306" s="33"/>
      <c r="CX306" s="33"/>
      <c r="CY306" s="33"/>
      <c r="CZ306" s="33"/>
      <c r="DA306" s="33"/>
      <c r="DB306" s="33"/>
      <c r="DC306" s="33"/>
      <c r="DD306" s="33"/>
      <c r="DE306" s="33"/>
      <c r="DF306" s="33"/>
      <c r="DG306" s="33"/>
      <c r="DH306" s="33"/>
      <c r="DI306" s="33"/>
      <c r="DJ306" s="33"/>
      <c r="DK306" s="33"/>
      <c r="DL306" s="33"/>
      <c r="DM306" s="33"/>
      <c r="DN306" s="33"/>
      <c r="DO306" s="33"/>
      <c r="DP306" s="33"/>
      <c r="DQ306" s="33"/>
      <c r="DR306" s="33"/>
      <c r="DS306" s="33"/>
      <c r="DT306" s="33"/>
      <c r="DU306" s="33"/>
    </row>
    <row r="307" spans="1:125" s="30" customFormat="1" ht="14.1" customHeight="1" x14ac:dyDescent="0.3">
      <c r="A307" s="4"/>
      <c r="B307" s="224" t="s">
        <v>459</v>
      </c>
      <c r="C307" s="199"/>
      <c r="D307" s="32"/>
      <c r="E307" s="32"/>
      <c r="F307" s="200"/>
      <c r="G307" s="200"/>
      <c r="H307" s="32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6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  <c r="CH307" s="33"/>
      <c r="CI307" s="33"/>
      <c r="CJ307" s="33"/>
      <c r="CK307" s="33"/>
      <c r="CL307" s="33"/>
      <c r="CM307" s="33"/>
      <c r="CN307" s="33"/>
      <c r="CO307" s="33"/>
      <c r="CP307" s="33"/>
      <c r="CQ307" s="33"/>
      <c r="CR307" s="33"/>
      <c r="CS307" s="33"/>
      <c r="CT307" s="33"/>
      <c r="CU307" s="33"/>
      <c r="CV307" s="33"/>
      <c r="CW307" s="33"/>
      <c r="CX307" s="33"/>
      <c r="CY307" s="33"/>
      <c r="CZ307" s="33"/>
      <c r="DA307" s="33"/>
      <c r="DB307" s="33"/>
      <c r="DC307" s="33"/>
      <c r="DD307" s="33"/>
      <c r="DE307" s="33"/>
      <c r="DF307" s="33"/>
      <c r="DG307" s="33"/>
      <c r="DH307" s="33"/>
      <c r="DI307" s="33"/>
      <c r="DJ307" s="33"/>
      <c r="DK307" s="33"/>
      <c r="DL307" s="33"/>
      <c r="DM307" s="33"/>
      <c r="DN307" s="33"/>
      <c r="DO307" s="33"/>
      <c r="DP307" s="33"/>
      <c r="DQ307" s="33"/>
      <c r="DR307" s="33"/>
      <c r="DS307" s="33"/>
      <c r="DT307" s="33"/>
      <c r="DU307" s="33"/>
    </row>
    <row r="308" spans="1:125" s="30" customFormat="1" ht="14.1" customHeight="1" x14ac:dyDescent="0.3">
      <c r="A308" s="4"/>
      <c r="B308" s="224" t="s">
        <v>460</v>
      </c>
      <c r="C308" s="199"/>
      <c r="D308" s="32"/>
      <c r="E308" s="32"/>
      <c r="F308" s="200"/>
      <c r="G308" s="200"/>
      <c r="H308" s="32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6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  <c r="CA308" s="33"/>
      <c r="CB308" s="33"/>
      <c r="CC308" s="33"/>
      <c r="CD308" s="33"/>
      <c r="CE308" s="33"/>
      <c r="CF308" s="33"/>
      <c r="CG308" s="33"/>
      <c r="CH308" s="33"/>
      <c r="CI308" s="33"/>
      <c r="CJ308" s="33"/>
      <c r="CK308" s="33"/>
      <c r="CL308" s="33"/>
      <c r="CM308" s="33"/>
      <c r="CN308" s="33"/>
      <c r="CO308" s="33"/>
      <c r="CP308" s="33"/>
      <c r="CQ308" s="33"/>
      <c r="CR308" s="33"/>
      <c r="CS308" s="33"/>
      <c r="CT308" s="33"/>
      <c r="CU308" s="33"/>
      <c r="CV308" s="33"/>
      <c r="CW308" s="33"/>
      <c r="CX308" s="33"/>
      <c r="CY308" s="33"/>
      <c r="CZ308" s="33"/>
      <c r="DA308" s="33"/>
      <c r="DB308" s="33"/>
      <c r="DC308" s="33"/>
      <c r="DD308" s="33"/>
      <c r="DE308" s="33"/>
      <c r="DF308" s="33"/>
      <c r="DG308" s="33"/>
      <c r="DH308" s="33"/>
      <c r="DI308" s="33"/>
      <c r="DJ308" s="33"/>
      <c r="DK308" s="33"/>
      <c r="DL308" s="33"/>
      <c r="DM308" s="33"/>
      <c r="DN308" s="33"/>
      <c r="DO308" s="33"/>
      <c r="DP308" s="33"/>
      <c r="DQ308" s="33"/>
      <c r="DR308" s="33"/>
      <c r="DS308" s="33"/>
      <c r="DT308" s="33"/>
      <c r="DU308" s="33"/>
    </row>
    <row r="309" spans="1:125" s="30" customFormat="1" ht="14.1" customHeight="1" x14ac:dyDescent="0.3">
      <c r="A309" s="4"/>
      <c r="B309" s="224" t="s">
        <v>457</v>
      </c>
      <c r="C309" s="199"/>
      <c r="D309" s="32"/>
      <c r="E309" s="32"/>
      <c r="F309" s="200"/>
      <c r="G309" s="200"/>
      <c r="H309" s="32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6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  <c r="CH309" s="33"/>
      <c r="CI309" s="33"/>
      <c r="CJ309" s="33"/>
      <c r="CK309" s="33"/>
      <c r="CL309" s="33"/>
      <c r="CM309" s="33"/>
      <c r="CN309" s="33"/>
      <c r="CO309" s="33"/>
      <c r="CP309" s="33"/>
      <c r="CQ309" s="33"/>
      <c r="CR309" s="33"/>
      <c r="CS309" s="33"/>
      <c r="CT309" s="33"/>
      <c r="CU309" s="33"/>
      <c r="CV309" s="33"/>
      <c r="CW309" s="33"/>
      <c r="CX309" s="33"/>
      <c r="CY309" s="33"/>
      <c r="CZ309" s="33"/>
      <c r="DA309" s="33"/>
      <c r="DB309" s="33"/>
      <c r="DC309" s="33"/>
      <c r="DD309" s="33"/>
      <c r="DE309" s="33"/>
      <c r="DF309" s="33"/>
      <c r="DG309" s="33"/>
      <c r="DH309" s="33"/>
      <c r="DI309" s="33"/>
      <c r="DJ309" s="33"/>
      <c r="DK309" s="33"/>
      <c r="DL309" s="33"/>
      <c r="DM309" s="33"/>
      <c r="DN309" s="33"/>
      <c r="DO309" s="33"/>
      <c r="DP309" s="33"/>
      <c r="DQ309" s="33"/>
      <c r="DR309" s="33"/>
      <c r="DS309" s="33"/>
      <c r="DT309" s="33"/>
      <c r="DU309" s="33"/>
    </row>
    <row r="310" spans="1:125" s="30" customFormat="1" ht="14.1" customHeight="1" x14ac:dyDescent="0.3">
      <c r="A310" s="4"/>
      <c r="B310" s="224" t="s">
        <v>453</v>
      </c>
      <c r="C310" s="199"/>
      <c r="D310" s="32"/>
      <c r="E310" s="32"/>
      <c r="F310" s="200"/>
      <c r="G310" s="200"/>
      <c r="H310" s="32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6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  <c r="CH310" s="33"/>
      <c r="CI310" s="33"/>
      <c r="CJ310" s="33"/>
      <c r="CK310" s="33"/>
      <c r="CL310" s="33"/>
      <c r="CM310" s="33"/>
      <c r="CN310" s="33"/>
      <c r="CO310" s="33"/>
      <c r="CP310" s="33"/>
      <c r="CQ310" s="33"/>
      <c r="CR310" s="33"/>
      <c r="CS310" s="33"/>
      <c r="CT310" s="33"/>
      <c r="CU310" s="33"/>
      <c r="CV310" s="33"/>
      <c r="CW310" s="33"/>
      <c r="CX310" s="33"/>
      <c r="CY310" s="33"/>
      <c r="CZ310" s="33"/>
      <c r="DA310" s="33"/>
      <c r="DB310" s="33"/>
      <c r="DC310" s="33"/>
      <c r="DD310" s="33"/>
      <c r="DE310" s="33"/>
      <c r="DF310" s="33"/>
      <c r="DG310" s="33"/>
      <c r="DH310" s="33"/>
      <c r="DI310" s="33"/>
      <c r="DJ310" s="33"/>
      <c r="DK310" s="33"/>
      <c r="DL310" s="33"/>
      <c r="DM310" s="33"/>
      <c r="DN310" s="33"/>
      <c r="DO310" s="33"/>
      <c r="DP310" s="33"/>
      <c r="DQ310" s="33"/>
      <c r="DR310" s="33"/>
      <c r="DS310" s="33"/>
      <c r="DT310" s="33"/>
      <c r="DU310" s="33"/>
    </row>
    <row r="311" spans="1:125" s="30" customFormat="1" ht="14.1" customHeight="1" x14ac:dyDescent="0.3">
      <c r="A311" s="4"/>
      <c r="B311" s="224"/>
      <c r="C311" s="199"/>
      <c r="D311" s="32"/>
      <c r="E311" s="32"/>
      <c r="F311" s="200"/>
      <c r="G311" s="200"/>
      <c r="H311" s="32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6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  <c r="CH311" s="33"/>
      <c r="CI311" s="33"/>
      <c r="CJ311" s="33"/>
      <c r="CK311" s="33"/>
      <c r="CL311" s="33"/>
      <c r="CM311" s="33"/>
      <c r="CN311" s="33"/>
      <c r="CO311" s="33"/>
      <c r="CP311" s="33"/>
      <c r="CQ311" s="33"/>
      <c r="CR311" s="33"/>
      <c r="CS311" s="33"/>
      <c r="CT311" s="33"/>
      <c r="CU311" s="33"/>
      <c r="CV311" s="33"/>
      <c r="CW311" s="33"/>
      <c r="CX311" s="33"/>
      <c r="CY311" s="33"/>
      <c r="CZ311" s="33"/>
      <c r="DA311" s="33"/>
      <c r="DB311" s="33"/>
      <c r="DC311" s="33"/>
      <c r="DD311" s="33"/>
      <c r="DE311" s="33"/>
      <c r="DF311" s="33"/>
      <c r="DG311" s="33"/>
      <c r="DH311" s="33"/>
      <c r="DI311" s="33"/>
      <c r="DJ311" s="33"/>
      <c r="DK311" s="33"/>
      <c r="DL311" s="33"/>
      <c r="DM311" s="33"/>
      <c r="DN311" s="33"/>
      <c r="DO311" s="33"/>
      <c r="DP311" s="33"/>
      <c r="DQ311" s="33"/>
      <c r="DR311" s="33"/>
      <c r="DS311" s="33"/>
      <c r="DT311" s="33"/>
      <c r="DU311" s="33"/>
    </row>
    <row r="312" spans="1:125" ht="14.1" customHeight="1" x14ac:dyDescent="0.25">
      <c r="A312" s="6"/>
      <c r="B312" s="202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</row>
    <row r="313" spans="1:125" ht="14.1" customHeight="1" x14ac:dyDescent="0.25"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</row>
    <row r="314" spans="1:125" ht="14.1" customHeight="1" x14ac:dyDescent="0.25"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</row>
    <row r="315" spans="1:125" ht="13.5" customHeight="1" x14ac:dyDescent="0.25"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</row>
    <row r="316" spans="1:125" ht="14.1" customHeight="1" x14ac:dyDescent="0.25"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</row>
    <row r="317" spans="1:125" ht="14.1" customHeight="1" x14ac:dyDescent="0.25"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</row>
    <row r="318" spans="1:125" ht="14.1" customHeight="1" x14ac:dyDescent="0.25"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</row>
    <row r="319" spans="1:125" ht="14.1" customHeight="1" x14ac:dyDescent="0.25"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</row>
    <row r="320" spans="1:125" ht="14.1" customHeight="1" x14ac:dyDescent="0.25"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</row>
    <row r="321" spans="1:105" ht="14.1" customHeight="1" x14ac:dyDescent="0.25"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</row>
    <row r="322" spans="1:105" ht="14.1" customHeight="1" x14ac:dyDescent="0.25"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</row>
    <row r="323" spans="1:105" ht="14.1" customHeight="1" x14ac:dyDescent="0.25"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</row>
    <row r="324" spans="1:105" ht="14.1" customHeight="1" x14ac:dyDescent="0.25"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</row>
    <row r="325" spans="1:105" ht="14.1" customHeight="1" x14ac:dyDescent="0.25"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</row>
    <row r="326" spans="1:105" ht="14.1" customHeight="1" x14ac:dyDescent="0.25"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</row>
    <row r="327" spans="1:105" ht="14.1" customHeight="1" x14ac:dyDescent="0.25"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</row>
    <row r="328" spans="1:105" ht="14.1" customHeight="1" x14ac:dyDescent="0.25"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</row>
    <row r="329" spans="1:105" ht="14.1" customHeight="1" x14ac:dyDescent="0.25"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</row>
    <row r="330" spans="1:105" ht="14.1" customHeight="1" x14ac:dyDescent="0.25">
      <c r="A330" s="6"/>
      <c r="B330" s="202"/>
      <c r="C330" s="6"/>
      <c r="D330" s="6"/>
      <c r="E330" s="6"/>
      <c r="F330" s="6"/>
      <c r="G330" s="6"/>
      <c r="H330" s="6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</row>
    <row r="331" spans="1:105" ht="14.1" customHeight="1" x14ac:dyDescent="0.25">
      <c r="A331" s="6"/>
      <c r="B331" s="202"/>
      <c r="C331" s="6"/>
      <c r="D331" s="6"/>
      <c r="E331" s="6"/>
      <c r="F331" s="6"/>
      <c r="G331" s="6"/>
      <c r="H331" s="6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</row>
    <row r="332" spans="1:105" ht="14.1" customHeight="1" x14ac:dyDescent="0.25">
      <c r="A332" s="6"/>
      <c r="B332" s="202"/>
      <c r="C332" s="6"/>
      <c r="D332" s="6"/>
      <c r="E332" s="6"/>
      <c r="F332" s="6"/>
      <c r="G332" s="6"/>
      <c r="H332" s="6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</row>
    <row r="333" spans="1:105" ht="14.1" customHeight="1" x14ac:dyDescent="0.25">
      <c r="A333" s="6"/>
      <c r="B333" s="202"/>
      <c r="C333" s="6"/>
      <c r="D333" s="6"/>
      <c r="E333" s="6"/>
      <c r="F333" s="6"/>
      <c r="G333" s="6"/>
      <c r="H333" s="6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</row>
    <row r="334" spans="1:105" ht="14.1" customHeight="1" x14ac:dyDescent="0.25">
      <c r="A334" s="6"/>
      <c r="B334" s="202"/>
      <c r="C334" s="6"/>
      <c r="D334" s="6"/>
      <c r="E334" s="6"/>
      <c r="F334" s="6"/>
      <c r="G334" s="6"/>
      <c r="H334" s="6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</row>
    <row r="335" spans="1:105" ht="14.1" customHeight="1" x14ac:dyDescent="0.25">
      <c r="A335" s="6"/>
      <c r="B335" s="202"/>
      <c r="C335" s="6"/>
      <c r="D335" s="6"/>
      <c r="E335" s="6"/>
      <c r="F335" s="6"/>
      <c r="G335" s="6"/>
      <c r="H335" s="6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</row>
    <row r="336" spans="1:105" ht="14.1" customHeight="1" x14ac:dyDescent="0.25">
      <c r="A336" s="6"/>
      <c r="B336" s="202"/>
      <c r="C336" s="6"/>
      <c r="D336" s="6"/>
      <c r="E336" s="6"/>
      <c r="F336" s="6"/>
      <c r="G336" s="6"/>
      <c r="H336" s="6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</row>
    <row r="337" spans="1:105" ht="14.1" customHeight="1" x14ac:dyDescent="0.25">
      <c r="A337" s="6"/>
      <c r="B337" s="202"/>
      <c r="C337" s="6"/>
      <c r="D337" s="6"/>
      <c r="E337" s="6"/>
      <c r="F337" s="6"/>
      <c r="G337" s="6"/>
      <c r="H337" s="6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</row>
    <row r="338" spans="1:105" ht="14.1" customHeight="1" x14ac:dyDescent="0.25">
      <c r="A338" s="6"/>
      <c r="B338" s="202"/>
      <c r="C338" s="6"/>
      <c r="D338" s="6"/>
      <c r="E338" s="6"/>
      <c r="F338" s="6"/>
      <c r="G338" s="6"/>
      <c r="H338" s="6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</row>
    <row r="339" spans="1:105" ht="14.1" customHeight="1" x14ac:dyDescent="0.25">
      <c r="A339" s="6"/>
      <c r="B339" s="202"/>
      <c r="C339" s="6"/>
      <c r="D339" s="6"/>
      <c r="E339" s="6"/>
      <c r="F339" s="6"/>
      <c r="G339" s="6"/>
      <c r="H339" s="6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</row>
    <row r="340" spans="1:105" ht="14.1" customHeight="1" x14ac:dyDescent="0.25">
      <c r="A340" s="6"/>
      <c r="B340" s="202"/>
      <c r="C340" s="6"/>
      <c r="D340" s="6"/>
      <c r="E340" s="6"/>
      <c r="F340" s="6"/>
      <c r="G340" s="6"/>
      <c r="H340" s="6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</row>
    <row r="341" spans="1:105" ht="14.1" customHeight="1" x14ac:dyDescent="0.25">
      <c r="A341" s="6"/>
      <c r="B341" s="202"/>
      <c r="C341" s="6"/>
      <c r="D341" s="6"/>
      <c r="E341" s="6"/>
      <c r="F341" s="6"/>
      <c r="G341" s="6"/>
      <c r="H341" s="6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</row>
    <row r="342" spans="1:105" ht="14.1" customHeight="1" x14ac:dyDescent="0.25">
      <c r="A342" s="6"/>
      <c r="B342" s="202"/>
      <c r="C342" s="6"/>
      <c r="D342" s="6"/>
      <c r="E342" s="6"/>
      <c r="F342" s="6"/>
      <c r="G342" s="6"/>
      <c r="H342" s="6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</row>
    <row r="343" spans="1:105" ht="14.1" customHeight="1" x14ac:dyDescent="0.25">
      <c r="A343" s="6"/>
      <c r="B343" s="202"/>
      <c r="C343" s="6"/>
      <c r="D343" s="6"/>
      <c r="E343" s="6"/>
      <c r="F343" s="6"/>
      <c r="G343" s="6"/>
      <c r="H343" s="6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</row>
    <row r="344" spans="1:105" ht="14.1" customHeight="1" x14ac:dyDescent="0.25">
      <c r="A344" s="6"/>
      <c r="B344" s="202"/>
      <c r="C344" s="6"/>
      <c r="D344" s="6"/>
      <c r="E344" s="6"/>
      <c r="F344" s="6"/>
      <c r="G344" s="6"/>
      <c r="H344" s="6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</row>
    <row r="345" spans="1:105" ht="14.1" customHeight="1" x14ac:dyDescent="0.25">
      <c r="A345" s="6"/>
      <c r="B345" s="202"/>
      <c r="C345" s="6"/>
      <c r="D345" s="6"/>
      <c r="E345" s="6"/>
      <c r="F345" s="6"/>
      <c r="G345" s="6"/>
      <c r="H345" s="6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</row>
    <row r="346" spans="1:105" ht="14.1" customHeight="1" x14ac:dyDescent="0.25">
      <c r="A346" s="6"/>
      <c r="B346" s="202"/>
      <c r="C346" s="6"/>
      <c r="D346" s="6"/>
      <c r="E346" s="6"/>
      <c r="F346" s="6"/>
      <c r="G346" s="6"/>
      <c r="H346" s="6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</row>
    <row r="347" spans="1:105" ht="14.1" customHeight="1" x14ac:dyDescent="0.25">
      <c r="A347" s="6"/>
      <c r="B347" s="202"/>
      <c r="C347" s="6"/>
      <c r="D347" s="6"/>
      <c r="E347" s="6"/>
      <c r="F347" s="6"/>
      <c r="G347" s="6"/>
      <c r="H347" s="6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</row>
    <row r="348" spans="1:105" ht="14.1" customHeight="1" x14ac:dyDescent="0.25">
      <c r="A348" s="6"/>
      <c r="B348" s="202"/>
      <c r="C348" s="6"/>
      <c r="D348" s="6"/>
      <c r="E348" s="6"/>
      <c r="F348" s="6"/>
      <c r="G348" s="6"/>
      <c r="H348" s="6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</row>
    <row r="349" spans="1:105" ht="14.1" customHeight="1" x14ac:dyDescent="0.25">
      <c r="A349" s="6"/>
      <c r="B349" s="202"/>
      <c r="C349" s="6"/>
      <c r="D349" s="6"/>
      <c r="E349" s="6"/>
      <c r="F349" s="6"/>
      <c r="G349" s="6"/>
      <c r="H349" s="6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</row>
    <row r="350" spans="1:105" ht="14.1" customHeight="1" x14ac:dyDescent="0.25">
      <c r="A350" s="6"/>
      <c r="B350" s="202"/>
      <c r="C350" s="6"/>
      <c r="D350" s="6"/>
      <c r="E350" s="6"/>
      <c r="F350" s="6"/>
      <c r="G350" s="6"/>
      <c r="H350" s="6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</row>
    <row r="351" spans="1:105" ht="14.1" customHeight="1" x14ac:dyDescent="0.25">
      <c r="A351" s="6"/>
      <c r="B351" s="202"/>
      <c r="C351" s="6"/>
      <c r="D351" s="6"/>
      <c r="E351" s="6"/>
      <c r="F351" s="6"/>
      <c r="G351" s="6"/>
      <c r="H351" s="6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</row>
    <row r="352" spans="1:105" ht="14.1" customHeight="1" x14ac:dyDescent="0.25">
      <c r="A352" s="6"/>
      <c r="B352" s="202"/>
      <c r="C352" s="6"/>
      <c r="D352" s="6"/>
      <c r="E352" s="6"/>
      <c r="F352" s="6"/>
      <c r="G352" s="6"/>
      <c r="H352" s="6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</row>
    <row r="353" spans="1:105" ht="14.1" customHeight="1" x14ac:dyDescent="0.25">
      <c r="A353" s="6"/>
      <c r="B353" s="202"/>
      <c r="C353" s="6"/>
      <c r="D353" s="6"/>
      <c r="E353" s="6"/>
      <c r="F353" s="6"/>
      <c r="G353" s="6"/>
      <c r="H353" s="6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</row>
    <row r="354" spans="1:105" ht="14.1" customHeight="1" x14ac:dyDescent="0.25">
      <c r="A354" s="6"/>
      <c r="B354" s="202"/>
      <c r="C354" s="6"/>
      <c r="D354" s="6"/>
      <c r="E354" s="6"/>
      <c r="F354" s="6"/>
      <c r="G354" s="6"/>
      <c r="H354" s="6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</row>
    <row r="355" spans="1:105" ht="14.1" customHeight="1" x14ac:dyDescent="0.25">
      <c r="A355" s="6"/>
      <c r="B355" s="202"/>
      <c r="C355" s="6"/>
      <c r="D355" s="6"/>
      <c r="E355" s="6"/>
      <c r="F355" s="6"/>
      <c r="G355" s="6"/>
      <c r="H355" s="6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</row>
    <row r="356" spans="1:105" ht="14.1" customHeight="1" x14ac:dyDescent="0.25">
      <c r="A356" s="6"/>
      <c r="B356" s="202"/>
      <c r="C356" s="6"/>
      <c r="D356" s="6"/>
      <c r="E356" s="6"/>
      <c r="F356" s="6"/>
      <c r="G356" s="6"/>
      <c r="H356" s="6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</row>
    <row r="357" spans="1:105" ht="14.1" customHeight="1" x14ac:dyDescent="0.25">
      <c r="A357" s="6"/>
      <c r="B357" s="202"/>
      <c r="C357" s="6"/>
      <c r="D357" s="6"/>
      <c r="E357" s="6"/>
      <c r="F357" s="6"/>
      <c r="G357" s="6"/>
      <c r="H357" s="6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</row>
    <row r="358" spans="1:105" ht="14.1" customHeight="1" x14ac:dyDescent="0.25">
      <c r="A358" s="6"/>
      <c r="B358" s="202"/>
      <c r="C358" s="6"/>
      <c r="D358" s="6"/>
      <c r="E358" s="6"/>
      <c r="F358" s="6"/>
      <c r="G358" s="6"/>
      <c r="H358" s="6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</row>
    <row r="359" spans="1:105" ht="14.1" customHeight="1" x14ac:dyDescent="0.25">
      <c r="A359" s="6"/>
      <c r="B359" s="202"/>
      <c r="C359" s="6"/>
      <c r="D359" s="6"/>
      <c r="E359" s="6"/>
      <c r="F359" s="6"/>
      <c r="G359" s="6"/>
      <c r="H359" s="6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</row>
    <row r="360" spans="1:105" ht="14.1" customHeight="1" x14ac:dyDescent="0.25">
      <c r="A360" s="6"/>
      <c r="B360" s="202"/>
      <c r="C360" s="6"/>
      <c r="D360" s="6"/>
      <c r="E360" s="6"/>
      <c r="F360" s="6"/>
      <c r="G360" s="6"/>
      <c r="H360" s="6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</row>
    <row r="361" spans="1:105" ht="14.1" customHeight="1" x14ac:dyDescent="0.25">
      <c r="A361" s="6"/>
      <c r="B361" s="202"/>
      <c r="C361" s="6"/>
      <c r="D361" s="6"/>
      <c r="E361" s="6"/>
      <c r="F361" s="6"/>
      <c r="G361" s="6"/>
      <c r="H361" s="6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</row>
    <row r="362" spans="1:105" ht="14.1" customHeight="1" x14ac:dyDescent="0.25">
      <c r="A362" s="6"/>
      <c r="B362" s="202"/>
      <c r="C362" s="6"/>
      <c r="D362" s="6"/>
      <c r="E362" s="6"/>
      <c r="F362" s="6"/>
      <c r="G362" s="6"/>
      <c r="H362" s="6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</row>
    <row r="363" spans="1:105" ht="14.1" customHeight="1" x14ac:dyDescent="0.25">
      <c r="A363" s="6"/>
      <c r="B363" s="202"/>
      <c r="C363" s="6"/>
      <c r="D363" s="6"/>
      <c r="E363" s="6"/>
      <c r="F363" s="6"/>
      <c r="G363" s="6"/>
      <c r="H363" s="6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</row>
    <row r="364" spans="1:105" ht="14.1" customHeight="1" x14ac:dyDescent="0.25">
      <c r="A364" s="6"/>
      <c r="B364" s="202"/>
      <c r="C364" s="6"/>
      <c r="D364" s="6"/>
      <c r="E364" s="6"/>
      <c r="F364" s="6"/>
      <c r="G364" s="6"/>
      <c r="H364" s="6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</row>
    <row r="365" spans="1:105" ht="14.1" customHeight="1" x14ac:dyDescent="0.25">
      <c r="A365" s="6"/>
      <c r="B365" s="202"/>
      <c r="C365" s="6"/>
      <c r="D365" s="6"/>
      <c r="E365" s="6"/>
      <c r="F365" s="6"/>
      <c r="G365" s="6"/>
      <c r="H365" s="6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</row>
    <row r="366" spans="1:105" ht="14.1" customHeight="1" x14ac:dyDescent="0.25">
      <c r="A366" s="6"/>
      <c r="B366" s="202"/>
      <c r="C366" s="6"/>
      <c r="D366" s="6"/>
      <c r="E366" s="6"/>
      <c r="F366" s="6"/>
      <c r="G366" s="6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</row>
    <row r="367" spans="1:105" ht="14.1" customHeight="1" x14ac:dyDescent="0.25">
      <c r="A367" s="6"/>
      <c r="B367" s="202"/>
      <c r="C367" s="6"/>
      <c r="D367" s="6"/>
      <c r="E367" s="6"/>
      <c r="F367" s="6"/>
      <c r="G367" s="6"/>
      <c r="H367" s="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</row>
    <row r="368" spans="1:105" ht="14.1" customHeight="1" x14ac:dyDescent="0.25">
      <c r="A368" s="6"/>
      <c r="B368" s="202"/>
      <c r="C368" s="6"/>
      <c r="D368" s="6"/>
      <c r="E368" s="6"/>
      <c r="F368" s="6"/>
      <c r="G368" s="6"/>
      <c r="H368" s="6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</row>
    <row r="369" spans="1:105" ht="14.1" customHeight="1" x14ac:dyDescent="0.25">
      <c r="A369" s="6"/>
      <c r="B369" s="202"/>
      <c r="C369" s="6"/>
      <c r="D369" s="6"/>
      <c r="E369" s="6"/>
      <c r="F369" s="6"/>
      <c r="G369" s="6"/>
      <c r="H369" s="6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</row>
    <row r="370" spans="1:105" ht="14.1" customHeight="1" x14ac:dyDescent="0.25">
      <c r="A370" s="6"/>
      <c r="B370" s="202"/>
      <c r="C370" s="6"/>
      <c r="D370" s="6"/>
      <c r="E370" s="6"/>
      <c r="F370" s="6"/>
      <c r="G370" s="6"/>
      <c r="H370" s="6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</row>
    <row r="371" spans="1:105" ht="14.1" customHeight="1" x14ac:dyDescent="0.25">
      <c r="A371" s="6"/>
      <c r="B371" s="202"/>
      <c r="C371" s="6"/>
      <c r="D371" s="6"/>
      <c r="E371" s="6"/>
      <c r="F371" s="6"/>
      <c r="G371" s="6"/>
      <c r="H371" s="6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</row>
    <row r="372" spans="1:105" ht="14.1" customHeight="1" x14ac:dyDescent="0.25">
      <c r="A372" s="6"/>
      <c r="B372" s="202"/>
      <c r="C372" s="6"/>
      <c r="D372" s="6"/>
      <c r="E372" s="6"/>
      <c r="F372" s="6"/>
      <c r="G372" s="6"/>
      <c r="H372" s="6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20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</row>
    <row r="373" spans="1:105" ht="14.1" customHeight="1" x14ac:dyDescent="0.25">
      <c r="A373" s="6"/>
      <c r="B373" s="202"/>
      <c r="C373" s="6"/>
      <c r="D373" s="6"/>
      <c r="E373" s="6"/>
      <c r="F373" s="6"/>
      <c r="G373" s="6"/>
      <c r="H373" s="6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</row>
    <row r="374" spans="1:105" ht="14.1" customHeight="1" x14ac:dyDescent="0.25">
      <c r="A374" s="6"/>
      <c r="B374" s="202"/>
      <c r="C374" s="6"/>
      <c r="D374" s="6"/>
      <c r="E374" s="6"/>
      <c r="F374" s="6"/>
      <c r="G374" s="6"/>
      <c r="H374" s="6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</row>
    <row r="375" spans="1:105" ht="14.1" customHeight="1" x14ac:dyDescent="0.25">
      <c r="A375" s="6"/>
      <c r="B375" s="202"/>
      <c r="C375" s="6"/>
      <c r="D375" s="6"/>
      <c r="E375" s="6"/>
      <c r="F375" s="6"/>
      <c r="G375" s="6"/>
      <c r="H375" s="6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</row>
    <row r="376" spans="1:105" ht="14.1" customHeight="1" x14ac:dyDescent="0.25">
      <c r="A376" s="6"/>
      <c r="B376" s="202"/>
      <c r="C376" s="6"/>
      <c r="D376" s="6"/>
      <c r="E376" s="6"/>
      <c r="F376" s="6"/>
      <c r="G376" s="6"/>
      <c r="H376" s="6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</row>
    <row r="377" spans="1:105" ht="14.1" customHeight="1" x14ac:dyDescent="0.25">
      <c r="A377" s="6"/>
      <c r="B377" s="202"/>
      <c r="C377" s="6"/>
      <c r="D377" s="6"/>
      <c r="E377" s="6"/>
      <c r="F377" s="6"/>
      <c r="G377" s="6"/>
      <c r="H377" s="6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</row>
    <row r="378" spans="1:105" ht="14.1" customHeight="1" x14ac:dyDescent="0.25">
      <c r="A378" s="6"/>
      <c r="B378" s="202"/>
      <c r="C378" s="6"/>
      <c r="D378" s="6"/>
      <c r="E378" s="6"/>
      <c r="F378" s="6"/>
      <c r="G378" s="6"/>
      <c r="H378" s="6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</row>
    <row r="379" spans="1:105" ht="14.1" customHeight="1" x14ac:dyDescent="0.25">
      <c r="A379" s="6"/>
      <c r="B379" s="202"/>
      <c r="C379" s="6"/>
      <c r="D379" s="6"/>
      <c r="E379" s="6"/>
      <c r="F379" s="6"/>
      <c r="G379" s="6"/>
      <c r="H379" s="6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</row>
    <row r="380" spans="1:105" ht="14.1" customHeight="1" x14ac:dyDescent="0.25">
      <c r="B380" s="202"/>
      <c r="C380" s="6"/>
      <c r="D380" s="6"/>
      <c r="E380" s="6"/>
      <c r="F380" s="6"/>
      <c r="G380" s="6"/>
      <c r="H380" s="6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</row>
    <row r="381" spans="1:105" ht="14.1" customHeight="1" x14ac:dyDescent="0.25">
      <c r="B381" s="202"/>
      <c r="C381" s="6"/>
      <c r="D381" s="6"/>
      <c r="E381" s="6"/>
      <c r="F381" s="6"/>
      <c r="G381" s="6"/>
      <c r="H381" s="6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</row>
    <row r="382" spans="1:105" ht="13.95" customHeight="1" x14ac:dyDescent="0.25">
      <c r="C382" s="17"/>
      <c r="D382" s="18"/>
      <c r="E382" s="18"/>
      <c r="F382" s="18"/>
      <c r="G382" s="18"/>
      <c r="H382" s="18"/>
      <c r="I382" s="22"/>
      <c r="J382" s="22"/>
      <c r="K382" s="22"/>
      <c r="L382" s="22"/>
      <c r="M382" s="22"/>
      <c r="P382" s="22"/>
      <c r="Q382" s="22"/>
      <c r="R382" s="22"/>
      <c r="T382" s="22"/>
    </row>
    <row r="383" spans="1:105" ht="13.95" customHeight="1" x14ac:dyDescent="0.25">
      <c r="C383" s="19"/>
      <c r="D383" s="18"/>
      <c r="E383" s="18"/>
      <c r="F383" s="18"/>
      <c r="G383" s="18"/>
      <c r="H383" s="18"/>
      <c r="I383" s="22"/>
      <c r="J383" s="22"/>
      <c r="K383" s="22"/>
      <c r="L383" s="22"/>
      <c r="M383" s="22"/>
      <c r="P383" s="22"/>
      <c r="Q383" s="22"/>
      <c r="R383" s="22"/>
      <c r="T383" s="22"/>
    </row>
    <row r="384" spans="1:105" ht="13.95" customHeight="1" x14ac:dyDescent="0.25">
      <c r="C384" s="19"/>
      <c r="D384" s="18"/>
      <c r="E384" s="18"/>
      <c r="F384" s="18"/>
      <c r="G384" s="18"/>
      <c r="H384" s="18"/>
      <c r="I384" s="22"/>
      <c r="J384" s="22"/>
      <c r="K384" s="22"/>
      <c r="L384" s="22"/>
      <c r="M384" s="22"/>
      <c r="P384" s="22"/>
      <c r="Q384" s="22"/>
      <c r="R384" s="22"/>
      <c r="T384" s="22"/>
    </row>
    <row r="385" spans="3:20" ht="13.95" customHeight="1" x14ac:dyDescent="0.25">
      <c r="C385" s="19"/>
      <c r="D385" s="18"/>
      <c r="E385" s="18"/>
      <c r="F385" s="18"/>
      <c r="G385" s="18"/>
      <c r="H385" s="18"/>
      <c r="I385" s="22"/>
      <c r="J385" s="22"/>
      <c r="K385" s="22"/>
      <c r="L385" s="22"/>
      <c r="M385" s="22"/>
      <c r="P385" s="22"/>
      <c r="Q385" s="22"/>
      <c r="R385" s="22"/>
      <c r="T385" s="22"/>
    </row>
    <row r="386" spans="3:20" ht="14.1" customHeight="1" x14ac:dyDescent="0.25">
      <c r="C386" s="19"/>
      <c r="D386" s="18"/>
      <c r="E386" s="18"/>
      <c r="F386" s="18"/>
      <c r="G386" s="18"/>
      <c r="H386" s="18"/>
      <c r="I386" s="22"/>
      <c r="J386" s="22"/>
      <c r="K386" s="22"/>
      <c r="L386" s="22"/>
      <c r="M386" s="22"/>
      <c r="P386" s="22"/>
      <c r="Q386" s="22"/>
      <c r="R386" s="22"/>
      <c r="T386" s="22"/>
    </row>
    <row r="387" spans="3:20" ht="13.95" customHeight="1" x14ac:dyDescent="0.25">
      <c r="P387" s="22"/>
      <c r="Q387" s="22"/>
      <c r="R387" s="22"/>
      <c r="T387" s="22"/>
    </row>
    <row r="388" spans="3:20" ht="13.95" customHeight="1" x14ac:dyDescent="0.25">
      <c r="P388" s="22"/>
      <c r="Q388" s="22"/>
      <c r="R388" s="22"/>
      <c r="T388" s="22"/>
    </row>
    <row r="389" spans="3:20" ht="13.95" customHeight="1" x14ac:dyDescent="0.25">
      <c r="P389" s="22"/>
      <c r="Q389" s="22"/>
      <c r="R389" s="22"/>
      <c r="T389" s="22"/>
    </row>
    <row r="390" spans="3:20" ht="13.95" customHeight="1" x14ac:dyDescent="0.25">
      <c r="P390" s="22"/>
      <c r="Q390" s="22"/>
      <c r="R390" s="22"/>
      <c r="T390" s="22"/>
    </row>
    <row r="391" spans="3:20" ht="13.95" customHeight="1" x14ac:dyDescent="0.25">
      <c r="P391" s="22"/>
      <c r="Q391" s="22"/>
      <c r="R391" s="22"/>
      <c r="T391" s="22"/>
    </row>
    <row r="392" spans="3:20" ht="13.95" customHeight="1" x14ac:dyDescent="0.25">
      <c r="P392" s="22"/>
      <c r="Q392" s="22"/>
      <c r="R392" s="22"/>
      <c r="T392" s="22"/>
    </row>
    <row r="393" spans="3:20" ht="13.95" customHeight="1" x14ac:dyDescent="0.25">
      <c r="P393" s="22"/>
      <c r="Q393" s="22"/>
      <c r="R393" s="22"/>
      <c r="T393" s="22"/>
    </row>
    <row r="394" spans="3:20" ht="13.95" customHeight="1" x14ac:dyDescent="0.25">
      <c r="P394" s="22"/>
      <c r="Q394" s="22"/>
      <c r="R394" s="22"/>
      <c r="T394" s="22"/>
    </row>
    <row r="395" spans="3:20" ht="13.95" customHeight="1" x14ac:dyDescent="0.25">
      <c r="T395" s="22"/>
    </row>
    <row r="396" spans="3:20" ht="13.95" customHeight="1" x14ac:dyDescent="0.25">
      <c r="T396" s="22"/>
    </row>
    <row r="397" spans="3:20" ht="13.95" customHeight="1" x14ac:dyDescent="0.25">
      <c r="T397" s="22"/>
    </row>
    <row r="398" spans="3:20" ht="13.95" customHeight="1" x14ac:dyDescent="0.25">
      <c r="T398" s="22"/>
    </row>
    <row r="399" spans="3:20" ht="13.95" customHeight="1" x14ac:dyDescent="0.25">
      <c r="T399" s="22"/>
    </row>
    <row r="402" spans="12:13" ht="13.95" customHeight="1" x14ac:dyDescent="0.25"/>
    <row r="409" spans="12:13" x14ac:dyDescent="0.25">
      <c r="L409" s="23"/>
      <c r="M409" s="23"/>
    </row>
    <row r="410" spans="12:13" x14ac:dyDescent="0.25">
      <c r="L410" s="23"/>
      <c r="M410" s="23"/>
    </row>
    <row r="411" spans="12:13" x14ac:dyDescent="0.25">
      <c r="L411" s="23"/>
      <c r="M411" s="23"/>
    </row>
    <row r="412" spans="12:13" x14ac:dyDescent="0.25">
      <c r="L412" s="23"/>
      <c r="M412" s="23"/>
    </row>
    <row r="413" spans="12:13" x14ac:dyDescent="0.25">
      <c r="L413" s="23"/>
      <c r="M413" s="23"/>
    </row>
    <row r="414" spans="12:13" x14ac:dyDescent="0.25">
      <c r="L414" s="23"/>
      <c r="M414" s="23"/>
    </row>
    <row r="415" spans="12:13" x14ac:dyDescent="0.25">
      <c r="L415" s="23"/>
      <c r="M415" s="23"/>
    </row>
    <row r="416" spans="12:13" x14ac:dyDescent="0.25">
      <c r="L416" s="23"/>
      <c r="M416" s="23"/>
    </row>
    <row r="417" spans="2:13" x14ac:dyDescent="0.25">
      <c r="L417" s="23"/>
      <c r="M417" s="23"/>
    </row>
    <row r="418" spans="2:13" x14ac:dyDescent="0.25">
      <c r="L418" s="23"/>
      <c r="M418" s="23"/>
    </row>
    <row r="419" spans="2:13" x14ac:dyDescent="0.25">
      <c r="L419" s="23"/>
      <c r="M419" s="23"/>
    </row>
    <row r="420" spans="2:13" x14ac:dyDescent="0.25">
      <c r="L420" s="23"/>
      <c r="M420" s="23"/>
    </row>
    <row r="421" spans="2:13" x14ac:dyDescent="0.25">
      <c r="L421" s="23"/>
      <c r="M421" s="23"/>
    </row>
    <row r="422" spans="2:13" x14ac:dyDescent="0.25">
      <c r="L422" s="23"/>
      <c r="M422" s="23"/>
    </row>
    <row r="423" spans="2:13" x14ac:dyDescent="0.25">
      <c r="L423" s="23"/>
      <c r="M423" s="23"/>
    </row>
    <row r="424" spans="2:13" x14ac:dyDescent="0.25">
      <c r="L424" s="23"/>
      <c r="M424" s="23"/>
    </row>
    <row r="425" spans="2:13" x14ac:dyDescent="0.25">
      <c r="L425" s="23"/>
      <c r="M425" s="23"/>
    </row>
    <row r="426" spans="2:13" x14ac:dyDescent="0.25">
      <c r="B426" s="2"/>
      <c r="D426" s="1"/>
      <c r="E426" s="2"/>
      <c r="F426" s="1"/>
      <c r="G426" s="1"/>
      <c r="H426" s="1"/>
      <c r="I426" s="23"/>
      <c r="J426" s="23"/>
      <c r="K426" s="23"/>
      <c r="L426" s="23"/>
      <c r="M426" s="23"/>
    </row>
  </sheetData>
  <mergeCells count="210">
    <mergeCell ref="AJ101:AJ116"/>
    <mergeCell ref="AJ117:AJ128"/>
    <mergeCell ref="AK117:AK128"/>
    <mergeCell ref="AK101:AK116"/>
    <mergeCell ref="Y117:Y128"/>
    <mergeCell ref="Z117:Z128"/>
    <mergeCell ref="AA117:AA128"/>
    <mergeCell ref="AB117:AB128"/>
    <mergeCell ref="AC117:AC128"/>
    <mergeCell ref="AD117:AD128"/>
    <mergeCell ref="AE117:AE128"/>
    <mergeCell ref="AF117:AF128"/>
    <mergeCell ref="AC101:AC116"/>
    <mergeCell ref="AI117:AI128"/>
    <mergeCell ref="AD101:AD116"/>
    <mergeCell ref="AE101:AE116"/>
    <mergeCell ref="AF101:AF116"/>
    <mergeCell ref="AI101:AI116"/>
    <mergeCell ref="AH117:AH128"/>
    <mergeCell ref="W101:W116"/>
    <mergeCell ref="X101:X116"/>
    <mergeCell ref="H117:H128"/>
    <mergeCell ref="W117:W128"/>
    <mergeCell ref="R101:R116"/>
    <mergeCell ref="O101:O116"/>
    <mergeCell ref="R89:R100"/>
    <mergeCell ref="T101:T116"/>
    <mergeCell ref="AH101:AH116"/>
    <mergeCell ref="AG117:AG128"/>
    <mergeCell ref="AG101:AG116"/>
    <mergeCell ref="X117:X128"/>
    <mergeCell ref="Y101:Y116"/>
    <mergeCell ref="V101:V116"/>
    <mergeCell ref="Z101:Z116"/>
    <mergeCell ref="AA101:AA116"/>
    <mergeCell ref="AB101:AB116"/>
    <mergeCell ref="K101:K116"/>
    <mergeCell ref="K117:K128"/>
    <mergeCell ref="AN101:AN116"/>
    <mergeCell ref="AN117:AN128"/>
    <mergeCell ref="AL101:AL116"/>
    <mergeCell ref="AM101:AM116"/>
    <mergeCell ref="AL117:AL128"/>
    <mergeCell ref="AM117:AM128"/>
    <mergeCell ref="F101:F116"/>
    <mergeCell ref="L89:L100"/>
    <mergeCell ref="S89:S100"/>
    <mergeCell ref="N89:N100"/>
    <mergeCell ref="O89:O100"/>
    <mergeCell ref="I89:I100"/>
    <mergeCell ref="I101:I116"/>
    <mergeCell ref="P101:P116"/>
    <mergeCell ref="N101:N116"/>
    <mergeCell ref="Q101:Q116"/>
    <mergeCell ref="Q117:Q128"/>
    <mergeCell ref="J117:J128"/>
    <mergeCell ref="L101:L116"/>
    <mergeCell ref="U101:U116"/>
    <mergeCell ref="S101:S116"/>
    <mergeCell ref="M117:M128"/>
    <mergeCell ref="R117:R128"/>
    <mergeCell ref="L117:L128"/>
    <mergeCell ref="B3:AM3"/>
    <mergeCell ref="B4:AM7"/>
    <mergeCell ref="O80:O82"/>
    <mergeCell ref="O83:O88"/>
    <mergeCell ref="F80:F82"/>
    <mergeCell ref="E80:E82"/>
    <mergeCell ref="E83:E88"/>
    <mergeCell ref="D35:D39"/>
    <mergeCell ref="W89:W100"/>
    <mergeCell ref="B41:B44"/>
    <mergeCell ref="C41:C44"/>
    <mergeCell ref="D41:D44"/>
    <mergeCell ref="C45:C48"/>
    <mergeCell ref="D45:D48"/>
    <mergeCell ref="Q89:Q100"/>
    <mergeCell ref="K80:K82"/>
    <mergeCell ref="K83:K88"/>
    <mergeCell ref="K89:K100"/>
    <mergeCell ref="F83:F88"/>
    <mergeCell ref="F89:F100"/>
    <mergeCell ref="E89:E100"/>
    <mergeCell ref="D75:D77"/>
    <mergeCell ref="D78:D79"/>
    <mergeCell ref="B26:C27"/>
    <mergeCell ref="D29:E29"/>
    <mergeCell ref="D51:D55"/>
    <mergeCell ref="B51:B55"/>
    <mergeCell ref="C51:C55"/>
    <mergeCell ref="AM89:AM100"/>
    <mergeCell ref="AH83:AH88"/>
    <mergeCell ref="R80:R82"/>
    <mergeCell ref="P89:P100"/>
    <mergeCell ref="AH89:AH100"/>
    <mergeCell ref="AL89:AL100"/>
    <mergeCell ref="V89:V100"/>
    <mergeCell ref="V83:V88"/>
    <mergeCell ref="T89:T100"/>
    <mergeCell ref="U89:U100"/>
    <mergeCell ref="N83:N88"/>
    <mergeCell ref="P83:P88"/>
    <mergeCell ref="Q80:Q82"/>
    <mergeCell ref="Q83:Q88"/>
    <mergeCell ref="R83:R88"/>
    <mergeCell ref="AM80:AM82"/>
    <mergeCell ref="AG83:AG88"/>
    <mergeCell ref="U80:U82"/>
    <mergeCell ref="U83:U88"/>
    <mergeCell ref="S83:S88"/>
    <mergeCell ref="W80:W82"/>
    <mergeCell ref="AM83:AM88"/>
    <mergeCell ref="P80:P82"/>
    <mergeCell ref="D222:D223"/>
    <mergeCell ref="F179:F183"/>
    <mergeCell ref="D204:D206"/>
    <mergeCell ref="D138:D139"/>
    <mergeCell ref="AL83:AL88"/>
    <mergeCell ref="AL80:AL82"/>
    <mergeCell ref="S80:S82"/>
    <mergeCell ref="V80:V82"/>
    <mergeCell ref="AH80:AH82"/>
    <mergeCell ref="T80:T82"/>
    <mergeCell ref="D129:D131"/>
    <mergeCell ref="F117:F128"/>
    <mergeCell ref="V117:V128"/>
    <mergeCell ref="U117:U128"/>
    <mergeCell ref="T117:T128"/>
    <mergeCell ref="I117:I128"/>
    <mergeCell ref="N117:N128"/>
    <mergeCell ref="S117:S128"/>
    <mergeCell ref="O117:O128"/>
    <mergeCell ref="P117:P128"/>
    <mergeCell ref="X89:X100"/>
    <mergeCell ref="Y80:Y82"/>
    <mergeCell ref="AG80:AG82"/>
    <mergeCell ref="AG89:AG100"/>
    <mergeCell ref="X80:X82"/>
    <mergeCell ref="Z80:Z82"/>
    <mergeCell ref="AA80:AA82"/>
    <mergeCell ref="AB80:AB82"/>
    <mergeCell ref="AC80:AC82"/>
    <mergeCell ref="Y89:Y100"/>
    <mergeCell ref="Z83:Z88"/>
    <mergeCell ref="AB89:AB100"/>
    <mergeCell ref="AC89:AC100"/>
    <mergeCell ref="AD80:AD82"/>
    <mergeCell ref="AE80:AE82"/>
    <mergeCell ref="AF80:AF82"/>
    <mergeCell ref="B11:C11"/>
    <mergeCell ref="B30:C30"/>
    <mergeCell ref="B34:C34"/>
    <mergeCell ref="B186:C186"/>
    <mergeCell ref="C141:C142"/>
    <mergeCell ref="C129:C131"/>
    <mergeCell ref="C66:C69"/>
    <mergeCell ref="C75:C77"/>
    <mergeCell ref="C78:C79"/>
    <mergeCell ref="C70:C73"/>
    <mergeCell ref="B70:B73"/>
    <mergeCell ref="B224:C224"/>
    <mergeCell ref="B243:C243"/>
    <mergeCell ref="C212:C213"/>
    <mergeCell ref="D212:D214"/>
    <mergeCell ref="N80:N82"/>
    <mergeCell ref="I83:I88"/>
    <mergeCell ref="I80:I82"/>
    <mergeCell ref="L80:L82"/>
    <mergeCell ref="H83:H88"/>
    <mergeCell ref="J83:J88"/>
    <mergeCell ref="M83:M88"/>
    <mergeCell ref="G80:G82"/>
    <mergeCell ref="H80:H82"/>
    <mergeCell ref="J80:J82"/>
    <mergeCell ref="M80:M82"/>
    <mergeCell ref="L83:L88"/>
    <mergeCell ref="G101:G116"/>
    <mergeCell ref="G117:G128"/>
    <mergeCell ref="H101:H116"/>
    <mergeCell ref="J101:J116"/>
    <mergeCell ref="M101:M116"/>
    <mergeCell ref="W83:W88"/>
    <mergeCell ref="X83:X88"/>
    <mergeCell ref="Y83:Y88"/>
    <mergeCell ref="G89:G100"/>
    <mergeCell ref="H89:H100"/>
    <mergeCell ref="J89:J100"/>
    <mergeCell ref="M89:M100"/>
    <mergeCell ref="G83:G88"/>
    <mergeCell ref="AK83:AK88"/>
    <mergeCell ref="T83:T88"/>
    <mergeCell ref="AJ83:AJ88"/>
    <mergeCell ref="AJ89:AJ100"/>
    <mergeCell ref="AI80:AI82"/>
    <mergeCell ref="Z89:Z100"/>
    <mergeCell ref="AA83:AA88"/>
    <mergeCell ref="AB83:AB88"/>
    <mergeCell ref="AC83:AC88"/>
    <mergeCell ref="AA89:AA100"/>
    <mergeCell ref="AK89:AK100"/>
    <mergeCell ref="AD89:AD100"/>
    <mergeCell ref="AE89:AE100"/>
    <mergeCell ref="AF89:AF100"/>
    <mergeCell ref="AI89:AI100"/>
    <mergeCell ref="AK80:AK82"/>
    <mergeCell ref="AD83:AD88"/>
    <mergeCell ref="AE83:AE88"/>
    <mergeCell ref="AF83:AF88"/>
    <mergeCell ref="AI83:AI88"/>
    <mergeCell ref="AJ80:AJ82"/>
  </mergeCells>
  <phoneticPr fontId="0" type="noConversion"/>
  <printOptions horizontalCentered="1"/>
  <pageMargins left="0.25" right="0.25" top="0.75" bottom="0.75" header="0.3" footer="0.3"/>
  <pageSetup paperSize="225" scale="56" orientation="portrait" horizontalDpi="300" verticalDpi="300" r:id="rId1"/>
  <headerFooter alignWithMargins="0"/>
  <rowBreaks count="4" manualBreakCount="4">
    <brk id="71" min="1" max="36" man="1"/>
    <brk id="141" min="1" max="36" man="1"/>
    <brk id="197" min="1" max="36" man="1"/>
    <brk id="238" min="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TABUSVB2</vt:lpstr>
      <vt:lpstr>TABUSVB2!Área_de_impresión</vt:lpstr>
      <vt:lpstr>TABUSVB2!Títulos_a_imprimir</vt:lpstr>
      <vt:lpstr>Títulos_a_imprimir_IM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Rojas</dc:creator>
  <dc:description>Tabla de usos de Ocoyoacac completa (entrega de diciembre 2001</dc:description>
  <cp:lastModifiedBy>Alejandro Santacruz</cp:lastModifiedBy>
  <cp:lastPrinted>2022-12-20T05:09:48Z</cp:lastPrinted>
  <dcterms:created xsi:type="dcterms:W3CDTF">1998-11-25T13:18:21Z</dcterms:created>
  <dcterms:modified xsi:type="dcterms:W3CDTF">2022-12-20T05:10:03Z</dcterms:modified>
</cp:coreProperties>
</file>